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1382\Desktop\新契約ツール\公告アップロード用　8-S-7\"/>
    </mc:Choice>
  </mc:AlternateContent>
  <xr:revisionPtr revIDLastSave="0" documentId="8_{FF9D9988-3313-4522-87C2-3E7526E1D507}" xr6:coauthVersionLast="47" xr6:coauthVersionMax="47" xr10:uidLastSave="{00000000-0000-0000-0000-000000000000}"/>
  <bookViews>
    <workbookView xWindow="-28920" yWindow="-7605" windowWidth="29040" windowHeight="15720" xr2:uid="{E8B27515-9721-4480-A5A6-B20FF6F16A75}"/>
  </bookViews>
  <sheets>
    <sheet name="内訳" sheetId="2" r:id="rId1"/>
  </sheets>
  <externalReferences>
    <externalReference r:id="rId2"/>
  </externalReferences>
  <definedNames>
    <definedName name="_Fill" hidden="1">#REF!</definedName>
    <definedName name="_xlnm._FilterDatabase" localSheetId="0" hidden="1">内訳!#REF!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f" hidden="1">{"'空幕'!$B$3806:$J$3864"}</definedName>
    <definedName name="h" hidden="1">{"'空幕'!$B$3806:$J$3864"}</definedName>
    <definedName name="HTML_CodePage" hidden="1">932</definedName>
    <definedName name="HTML_Control" hidden="1">{"'空幕'!$B$3806:$J$3864"}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ｋｄ" hidden="1">#REF!</definedName>
    <definedName name="nama" hidden="1">{"'空幕'!$B$3806:$J$3864"}</definedName>
    <definedName name="_xlnm.Print_Titles" localSheetId="0">内訳!$1:$4</definedName>
    <definedName name="ｓｄ" hidden="1">#REF!</definedName>
    <definedName name="utiwake" hidden="1">{"'空幕'!$B$3806:$J$3864"}</definedName>
    <definedName name="あああ" hidden="1">{"'空幕'!$B$3806:$J$3864"}</definedName>
    <definedName name="うちわけ" hidden="1">{"'空幕'!$B$3806:$J$3864"}</definedName>
    <definedName name="お手紙" hidden="1">{"'空幕'!$B$3806:$J$3864"}</definedName>
    <definedName name="公告" hidden="1">{"'空幕'!$B$3806:$J$3864"}</definedName>
    <definedName name="削除作業" hidden="1">{"'空幕'!$B$3806:$J$3864"}</definedName>
    <definedName name="生化学検査" hidden="1">{"'空幕'!$B$3806:$J$3864"}</definedName>
    <definedName name="内訳書" hidden="1">{"'空幕'!$B$3806:$J$3864"}</definedName>
    <definedName name="付加料金１" hidden="1">{"'空幕'!$B$3806:$J$3864"}</definedName>
    <definedName name="付加料金２" hidden="1">{"'空幕'!$B$3806:$J$3864"}</definedName>
    <definedName name="様式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3" i="2" l="1"/>
  <c r="K152" i="2"/>
  <c r="K151" i="2"/>
  <c r="K150" i="2"/>
  <c r="K149" i="2"/>
  <c r="K148" i="2"/>
  <c r="K146" i="2"/>
  <c r="K145" i="2"/>
  <c r="K144" i="2"/>
  <c r="K143" i="2"/>
  <c r="K142" i="2"/>
  <c r="K141" i="2"/>
  <c r="K140" i="2"/>
  <c r="K139" i="2"/>
  <c r="K138" i="2"/>
  <c r="K137" i="2"/>
  <c r="K135" i="2"/>
  <c r="K134" i="2"/>
  <c r="K133" i="2"/>
  <c r="K132" i="2"/>
  <c r="K131" i="2"/>
  <c r="K130" i="2"/>
  <c r="K129" i="2"/>
  <c r="K128" i="2"/>
  <c r="K127" i="2"/>
  <c r="K126" i="2"/>
  <c r="K124" i="2"/>
  <c r="K123" i="2"/>
  <c r="K122" i="2"/>
  <c r="K121" i="2"/>
  <c r="K120" i="2"/>
  <c r="K119" i="2"/>
  <c r="K118" i="2"/>
  <c r="K117" i="2"/>
  <c r="K116" i="2"/>
  <c r="K115" i="2"/>
  <c r="K113" i="2"/>
  <c r="K112" i="2"/>
  <c r="K111" i="2"/>
  <c r="K110" i="2"/>
  <c r="K109" i="2"/>
  <c r="K108" i="2"/>
  <c r="K107" i="2"/>
  <c r="K106" i="2"/>
  <c r="K105" i="2"/>
  <c r="K104" i="2"/>
  <c r="K102" i="2"/>
  <c r="K101" i="2"/>
  <c r="K100" i="2"/>
  <c r="K99" i="2"/>
  <c r="K98" i="2"/>
  <c r="K97" i="2"/>
  <c r="K96" i="2"/>
  <c r="K95" i="2"/>
  <c r="K94" i="2"/>
  <c r="K93" i="2"/>
  <c r="K91" i="2"/>
  <c r="K90" i="2"/>
  <c r="K89" i="2"/>
  <c r="K88" i="2"/>
  <c r="K87" i="2"/>
  <c r="K86" i="2"/>
  <c r="K85" i="2"/>
  <c r="K84" i="2"/>
  <c r="K83" i="2"/>
  <c r="K82" i="2"/>
  <c r="K80" i="2"/>
  <c r="K79" i="2"/>
  <c r="K78" i="2"/>
  <c r="K77" i="2"/>
  <c r="K76" i="2"/>
  <c r="K75" i="2"/>
  <c r="K74" i="2"/>
  <c r="K73" i="2"/>
  <c r="K72" i="2"/>
  <c r="K71" i="2"/>
  <c r="K69" i="2"/>
  <c r="K68" i="2"/>
  <c r="K67" i="2"/>
  <c r="K66" i="2"/>
  <c r="K65" i="2"/>
  <c r="K64" i="2"/>
  <c r="K63" i="2"/>
  <c r="K62" i="2"/>
  <c r="K61" i="2"/>
  <c r="K60" i="2"/>
  <c r="K58" i="2"/>
  <c r="K57" i="2"/>
  <c r="K56" i="2"/>
  <c r="K55" i="2"/>
  <c r="K54" i="2"/>
  <c r="K53" i="2"/>
  <c r="K52" i="2"/>
  <c r="K51" i="2"/>
  <c r="K50" i="2"/>
  <c r="K49" i="2"/>
  <c r="K47" i="2"/>
  <c r="K46" i="2"/>
  <c r="K45" i="2"/>
  <c r="K44" i="2"/>
  <c r="K43" i="2"/>
  <c r="K42" i="2"/>
  <c r="K41" i="2"/>
  <c r="K40" i="2"/>
  <c r="K39" i="2"/>
  <c r="K38" i="2"/>
  <c r="K36" i="2"/>
  <c r="K35" i="2"/>
  <c r="K34" i="2"/>
  <c r="K33" i="2"/>
  <c r="K32" i="2"/>
  <c r="K31" i="2"/>
  <c r="K30" i="2"/>
  <c r="K29" i="2"/>
  <c r="K28" i="2"/>
  <c r="K27" i="2"/>
  <c r="K25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159" i="2"/>
  <c r="L3" i="2"/>
  <c r="K3" i="2"/>
  <c r="J3" i="2"/>
  <c r="K158" i="2" l="1"/>
  <c r="K147" i="2"/>
  <c r="K136" i="2"/>
  <c r="K125" i="2"/>
  <c r="K114" i="2"/>
  <c r="K103" i="2"/>
  <c r="K92" i="2"/>
  <c r="K81" i="2"/>
  <c r="K70" i="2"/>
  <c r="K59" i="2"/>
  <c r="K48" i="2"/>
  <c r="K37" i="2"/>
  <c r="K26" i="2"/>
  <c r="K15" i="2"/>
</calcChain>
</file>

<file path=xl/sharedStrings.xml><?xml version="1.0" encoding="utf-8"?>
<sst xmlns="http://schemas.openxmlformats.org/spreadsheetml/2006/main" count="983" uniqueCount="521">
  <si>
    <t>入札書内訳</t>
    <phoneticPr fontId="5"/>
  </si>
  <si>
    <t>別紙</t>
    <rPh sb="0" eb="2">
      <t>ベッシ</t>
    </rPh>
    <phoneticPr fontId="5"/>
  </si>
  <si>
    <t>項</t>
    <rPh sb="0" eb="1">
      <t>コウモク</t>
    </rPh>
    <phoneticPr fontId="5"/>
  </si>
  <si>
    <t>要求</t>
    <rPh sb="0" eb="2">
      <t>ヨウキュウ</t>
    </rPh>
    <phoneticPr fontId="5"/>
  </si>
  <si>
    <t>品　名
(件　名)</t>
    <rPh sb="0" eb="1">
      <t>ヒン</t>
    </rPh>
    <rPh sb="2" eb="3">
      <t>ナ</t>
    </rPh>
    <rPh sb="5" eb="6">
      <t>ケン</t>
    </rPh>
    <rPh sb="7" eb="8">
      <t>ナ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</si>
  <si>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</si>
  <si>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</si>
  <si>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</si>
  <si>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目</t>
    <rPh sb="0" eb="1">
      <t>モク</t>
    </rPh>
    <phoneticPr fontId="5"/>
  </si>
  <si>
    <t>番号</t>
    <rPh sb="0" eb="2">
      <t>バンゴウ</t>
    </rPh>
    <phoneticPr fontId="5"/>
  </si>
  <si>
    <t>部隊</t>
    <rPh sb="0" eb="2">
      <t>ブタイ</t>
    </rPh>
    <phoneticPr fontId="5"/>
  </si>
  <si>
    <t>18
2</t>
  </si>
  <si>
    <t>ヘリ空</t>
  </si>
  <si>
    <t>トグルスイッチ</t>
  </si>
  <si>
    <t>モノタロウ（ミヤマ電器）
３８９０６７４３（ＭＳ－５００Ａ－Ｂ）</t>
  </si>
  <si>
    <t>又は同等以上のもの(他社の製品を含む)</t>
  </si>
  <si>
    <t>個</t>
  </si>
  <si>
    <t>ＭＳ－５００シリーズ、ＳＰＤＴ式、６Ａ１２５ＶＡＣ</t>
  </si>
  <si>
    <t>18
3</t>
  </si>
  <si>
    <t>小型トグルスイッチ</t>
  </si>
  <si>
    <t>モノタロウ（ＮＫＫスイッチズ）
３８４４４９４４（Ｓ－８２１）</t>
  </si>
  <si>
    <t>大電流用、２極単投、電流容量：３０Ａ</t>
  </si>
  <si>
    <t>18
5</t>
  </si>
  <si>
    <t>ターミナル</t>
  </si>
  <si>
    <t>モノタロウ（サトーパーツ）
０８６２８８９１（Ｔ－３７５－１２－Ｒ）</t>
  </si>
  <si>
    <t>赤色、ナット二面幅（ｍｍ）：７．０</t>
  </si>
  <si>
    <t>橋本-電材（モノタロウ含む）-5</t>
  </si>
  <si>
    <t>18
6</t>
  </si>
  <si>
    <t>モノタロウ（サトーパーツ）
０８６２８９２５（Ｔ－３７５－１６－Ｂ）</t>
  </si>
  <si>
    <t>黒色、ナット二面幅（ｍｍ）：７．０</t>
  </si>
  <si>
    <t>18
7</t>
  </si>
  <si>
    <t>みのむしクリップ</t>
  </si>
  <si>
    <t>モノタロウ（ミヤマ電器）
１０４１１２９２（ＭＪ－００６）</t>
  </si>
  <si>
    <t>赤、絶縁耐圧：ＡＣ２０００Ｖ１分間、絶縁抵抗：ＤＣ５００Ｖ</t>
  </si>
  <si>
    <t>18
8</t>
  </si>
  <si>
    <t>モノタロウ（ミヤマ電器）
１０４１１３０１（ＭＪ－００６）</t>
  </si>
  <si>
    <t>黒、絶縁耐圧：ＡＣ２０００Ｖ１分間、絶縁抵抗：ＤＣ５００Ｖ</t>
  </si>
  <si>
    <t>18
9</t>
  </si>
  <si>
    <t>プリント用基板用フラックス</t>
  </si>
  <si>
    <t>モノタロウ（大洋電機産業）
１７６１９８７５（ＢＳ－７５Ｂ）</t>
  </si>
  <si>
    <t>電気絶縁性、非腐食性に優れているもの</t>
  </si>
  <si>
    <t>18
10</t>
  </si>
  <si>
    <t>ハンダ吸取線</t>
  </si>
  <si>
    <t>モノタロウ（ホ―ザン）
０２２０９０２４（ＮＯ．３７３４）</t>
  </si>
  <si>
    <t>幅：２．５ｍｍ</t>
  </si>
  <si>
    <t>18
11</t>
  </si>
  <si>
    <t>はんだ吸取器</t>
  </si>
  <si>
    <t>モノタロウ（大洋電機産業）
１７６１８２５６（ＧＳ－１０４）</t>
  </si>
  <si>
    <t>収納ロック機能</t>
  </si>
  <si>
    <t>18
14</t>
  </si>
  <si>
    <t>バナナプラグ</t>
  </si>
  <si>
    <t>モノタロウ（サトーパーツ）
０８６２９７３１（ＴＪ－５６０－Ｂ）</t>
  </si>
  <si>
    <t>定格電流：３Ａ</t>
  </si>
  <si>
    <t>小計</t>
  </si>
  <si>
    <t>18
95</t>
  </si>
  <si>
    <t>コネクタキット</t>
  </si>
  <si>
    <t>モノタロウ（ＡＭＰＨＥＮＯＬ）
４９０９２４０９（Ｄ３８９９９　２６ＷＤ１９ＳＮ）</t>
  </si>
  <si>
    <t>コンタクト数：１９、定格電流：７．５Ａ、定格電圧：６００Ｖ（ＡＣ）８５０Ｖ（ＤＣ）</t>
  </si>
  <si>
    <t>18
96</t>
  </si>
  <si>
    <t>モノタロウ（ＡＭＰＨＥＮＯＬ）
４９０９２３８４（Ｄ３８９９９　２６ＷＢ３５ＰＮ）</t>
  </si>
  <si>
    <t>コンタクト数：１３、定格電流：５Ａ、定格電圧：４００Ｖ（ＡＣ）５５０Ｖ（ＤＣ）</t>
  </si>
  <si>
    <t>18
114</t>
  </si>
  <si>
    <t>豆球ソケット</t>
  </si>
  <si>
    <t>モノタロウ（ケニス）
６８３８３６５６（１０個）</t>
  </si>
  <si>
    <t>包</t>
  </si>
  <si>
    <t>１組（１０個）、電球接続用</t>
  </si>
  <si>
    <t>18
116</t>
  </si>
  <si>
    <t>リール巻はんだ</t>
  </si>
  <si>
    <t>モノタロウ（太陽電機産業）
１７６１９５３４（ＳＥ－５５０１２）</t>
  </si>
  <si>
    <t>巻</t>
  </si>
  <si>
    <t>長さ約６０ｍ、ヤニ入り</t>
  </si>
  <si>
    <t>18
122</t>
  </si>
  <si>
    <t>リチウムイオンバッテリー</t>
  </si>
  <si>
    <t>モノタロウ（マキタ）
２４０００４１８（Ａ－６０４６４）</t>
  </si>
  <si>
    <t>電動レンチ型式ＷＲ１８０ＤＺと適合するもの</t>
  </si>
  <si>
    <t>18
135</t>
  </si>
  <si>
    <t>ソルダーエイド</t>
  </si>
  <si>
    <t>モノタロウ（ホーザン）
１１０８５７３３（Ｈ－７４０－２）</t>
  </si>
  <si>
    <t>ナイフ・スクレーパー、全長２００ｍｍ、さび汚れ取り用</t>
  </si>
  <si>
    <t>18
136</t>
  </si>
  <si>
    <t>モノタロウ（ホーザン）
１１０８５７２４（Ｈ－７４０－１）</t>
  </si>
  <si>
    <t>フック・リーマー、全長２００ｍｍ、部品取外し用</t>
  </si>
  <si>
    <t>18
138</t>
  </si>
  <si>
    <t>同軸ケーブル</t>
  </si>
  <si>
    <t>モノタロウ（トーコネ）
２５１９６６５９（１０ＢＡＳＥ２－１．５ＢＷ）</t>
  </si>
  <si>
    <t>本</t>
  </si>
  <si>
    <t>ＢＮＣ型コネクタ付き、インピーダンス５０Ω、コネクタ：ＢＮＣ－ＢＮＣ、長さ：１．５ｍ</t>
  </si>
  <si>
    <t>18
139</t>
  </si>
  <si>
    <t>モノタロウ（トーコネ）
２５１９６６６８（１０ＢＡＳＥ２－５ＢＷ）</t>
  </si>
  <si>
    <t>ＢＮＣ型コネクタ付き、インピーダンス５０Ω、コネクタ：ＢＮＣ－ＢＮＣ、長さ：５ｍ</t>
  </si>
  <si>
    <t>18
140</t>
  </si>
  <si>
    <t>モノタロウ（トーコネ）
２５１９６６９５（ＢＰ３Ｗ３ＤＶ）</t>
  </si>
  <si>
    <t>ＢＮＣ型コネクタ付き、インピーダンス５０Ω、コネクタ：ＢＮＣ－ＢＮＣ、長さ：３ｍ</t>
  </si>
  <si>
    <t>18
141</t>
  </si>
  <si>
    <t>同軸コネクタ付きケーブル</t>
  </si>
  <si>
    <t>モノタロウ（トーコネ）
５４８７７２２８（ＫＭ－ＮＰ２ＮＰ－５Ｄ２Ｖ）</t>
  </si>
  <si>
    <t>Ｎ型プラグ付き、５Ｄ－２Ｖ、インピーダンス５０Ω、コネクタ：ＮＰ－５Ａ、長さ：２ｍ</t>
  </si>
  <si>
    <t>18
142</t>
  </si>
  <si>
    <t>同軸コネクタプラグケーブルマウント</t>
  </si>
  <si>
    <t>モノタロウ（ＲＳ　ＰＲＯ）
０９７２６９４９（２５３－７０４８）</t>
  </si>
  <si>
    <t>Ｎコネクタ、インピーダンス５０Ω</t>
  </si>
  <si>
    <t>18
143</t>
  </si>
  <si>
    <t>導電性ゴムマット</t>
  </si>
  <si>
    <t>モノタロウ（山金工業）
０９２７９５６１（Ｅ－３０７－１８９０）</t>
  </si>
  <si>
    <t>枚</t>
  </si>
  <si>
    <t>寸法（ｍｍ）：９００×１８００、静電気対策用</t>
  </si>
  <si>
    <t>18
144</t>
  </si>
  <si>
    <t>モノタロウ（山金工業）
０９２７９５４５（Ｅ－３０７－１８７５）</t>
  </si>
  <si>
    <t>寸法（ｍｍ）：７５０×１８００、静電気対策用</t>
  </si>
  <si>
    <t>18
147</t>
  </si>
  <si>
    <t>ヒートクリップ</t>
  </si>
  <si>
    <t>モノタロウ（太陽電機産業）
１７６１８７１２（Ｈ－２ＳＬ）</t>
  </si>
  <si>
    <t>組</t>
  </si>
  <si>
    <t>Ｈ－１Ｓ×１個、Ｈ－１Ｌ×１個、はんだこての熱から部品保護</t>
  </si>
  <si>
    <t>18
149</t>
  </si>
  <si>
    <t>ビニル絶縁電線</t>
  </si>
  <si>
    <t>モノタロウ（太陽ケーブルテック）
１３１５０８６７（ＫＩＶ１．２５ＳＱ－２０Ｍ－Ｒ）</t>
  </si>
  <si>
    <t>ＫＩＶ　柔軟性電気機器用、１巻（２０ｍ）、配線赤色２０ｍ、定格６００Ｖ</t>
  </si>
  <si>
    <t>18
150</t>
  </si>
  <si>
    <t>モノタロウ（太陽ケーブルテック）
１３１５０９１０（ＫＩＶ１．２５ＳＱ－２０Ｍ－Ｌ）</t>
  </si>
  <si>
    <t>ＫＩＶ　柔軟性電気機器用、１巻（２０ｍ）、配線青色２０ｍ、定格６００Ｖ</t>
  </si>
  <si>
    <t>18
156</t>
  </si>
  <si>
    <t>ワニ口クリップ</t>
  </si>
  <si>
    <t>モノタロウ（Ｔ．ＳＩＮ）
３１５５９１８６（Ｃ－２０１ＡＲ３Ｂ３）</t>
  </si>
  <si>
    <t>箱</t>
  </si>
  <si>
    <t>全長（ｍｍ）３６、定格：１Ａ、絶縁抵抗：ＤＣ５００Ｖ１００ＭＧ以上</t>
  </si>
  <si>
    <t>39
7</t>
  </si>
  <si>
    <t>２移警隊</t>
  </si>
  <si>
    <t>電工ドラム</t>
  </si>
  <si>
    <t>モノタロウ（日動工業）
３６９５９３９５（ＮＳ－Ｅ１４）</t>
  </si>
  <si>
    <t>２Ｐ及び３Ｐ兼用　アース付　</t>
  </si>
  <si>
    <t>42
1</t>
  </si>
  <si>
    <t>モノタロウ（ＥＬＰＡ）
８７２００００５（ＰＵ－３３ＮＨ）</t>
  </si>
  <si>
    <t>５４ｍｍ　１００Ｖ　３Ａ　赤及び黒入り　サイズ：大</t>
  </si>
  <si>
    <t>45
11</t>
  </si>
  <si>
    <t>車器隊</t>
  </si>
  <si>
    <t>マルチテスター</t>
  </si>
  <si>
    <t>モノタロウ
４０６４８０２９</t>
  </si>
  <si>
    <t>バックライト付き、コンパクトサイズ、オートレンジ</t>
  </si>
  <si>
    <t>52
18</t>
  </si>
  <si>
    <t>施設隊</t>
  </si>
  <si>
    <t>裸圧着端子</t>
  </si>
  <si>
    <t>モノタロウ（冨士端子工業）
０８５６３４３２（２－８）</t>
  </si>
  <si>
    <t>袋</t>
  </si>
  <si>
    <t>１パック　１００個　端子形状　丸形（Ｒ形）　適応ねじ径　Ｍ８</t>
  </si>
  <si>
    <t>52
19</t>
  </si>
  <si>
    <t>ミラレックスＦ用　カップリング</t>
  </si>
  <si>
    <t>モノタロウ（未来工業）
８６８３７３９６（ＦＥＣ－５０Ａ）</t>
  </si>
  <si>
    <t>適合管　ミラレックスＦ５０　寸法Ｌ（ｍｍ）１２９　寸法Ｄ　８４（Φｍｍ）</t>
  </si>
  <si>
    <t>52
20</t>
  </si>
  <si>
    <t>端末ブッシング</t>
  </si>
  <si>
    <t>モノタロウ（未来工業）
８６８３６９７６（ＭＴＶ－５４）</t>
  </si>
  <si>
    <t>寸法Ｄ（ｍｍ）６２　寸法ｈ１（ｍｍ）５０　寸法ｈ２（ｍｍ）２３</t>
  </si>
  <si>
    <t>52
21</t>
  </si>
  <si>
    <t>モノタロウ（未来工業）
８６８３６９４２（ＭＴＶ－４２）</t>
  </si>
  <si>
    <t>寸法Ｄ（Φｍｍ）５０　寸法ｈ１（ｍｍ）４０　寸法ｈ２（ｍｍ）２０</t>
  </si>
  <si>
    <t>52
22</t>
  </si>
  <si>
    <t>ブランクカバー</t>
  </si>
  <si>
    <t>モノタロウ（Ｐａｎａｓｏｎｉｃ）
０９４６０００１（ＤＳ４２１１）</t>
  </si>
  <si>
    <t>外形寸法（ｍｍ）１０６×１０６</t>
  </si>
  <si>
    <t>52
23</t>
  </si>
  <si>
    <t>カバープレート</t>
  </si>
  <si>
    <t>モノタロウ（パナソニック）
０８７４５２４７（ＷＮ６０９１Ｗ）</t>
  </si>
  <si>
    <t>種別　１連　寸法（縦×横×厚さ）（ｍｍ）１２０×７０×７．０</t>
  </si>
  <si>
    <t>52
24</t>
  </si>
  <si>
    <t>ブランクチップ</t>
  </si>
  <si>
    <t>モノタロウ（東芝ライテック）
３６５６０２７３（ＮＤＧ４４１１（ＷＷ））</t>
  </si>
  <si>
    <t>材質　ＡＢＳ樹脂　色ニューホワイト</t>
  </si>
  <si>
    <t>52
25</t>
  </si>
  <si>
    <t>アースターミナル</t>
  </si>
  <si>
    <t>モノタロウ（東芝ライテック）
３６５６０２６４（ＮＤＧ４５２１（ＷＷ））</t>
  </si>
  <si>
    <t>種類　埋込コンセント　コンセント個数　１</t>
  </si>
  <si>
    <t>52
26</t>
  </si>
  <si>
    <t>モノタロウ（東芝ライテック）
１９５６３８７２（ＮＤＧ４５１１（ＷＷ））</t>
  </si>
  <si>
    <t>種類　埋込コンセント　形状　平刃タイプ</t>
  </si>
  <si>
    <t>52
29</t>
  </si>
  <si>
    <t>コーナーボックス</t>
  </si>
  <si>
    <t>モノタロウ（パナソニック）
３５０６１８０１（ＤＺＡ１４５Ｗ）</t>
  </si>
  <si>
    <t>種類　Ａ型</t>
  </si>
  <si>
    <t>52
30</t>
  </si>
  <si>
    <t>ジャンクションボックス</t>
  </si>
  <si>
    <t>モノタロウ（外山電気）
３２９６６０７１（Ｍ１５２）</t>
  </si>
  <si>
    <t>適合　Ａ型　タイプ　Ａ型（丸形）</t>
  </si>
  <si>
    <t>52
32</t>
  </si>
  <si>
    <t>リングスリーブ</t>
  </si>
  <si>
    <t>モノタロウ（ニチフ）
０６６１３９７５（Ｅ　小　（５．５））</t>
  </si>
  <si>
    <t>１箱　１００個　スリーブ形状　リングスリーブ　最大使用電流（Ａ）２０</t>
  </si>
  <si>
    <t>52
33</t>
  </si>
  <si>
    <t>絶縁被覆付圧着端子　閉端接続子</t>
  </si>
  <si>
    <t>モノタロウ（大同端子製造）
０６６４０６５５（ＣＥ－１）</t>
  </si>
  <si>
    <t>１箱　１００個　種類　絶縁付圧着端子　端子形状　閉端接続子</t>
  </si>
  <si>
    <t>52
34</t>
  </si>
  <si>
    <t>モノタロウ（大同端子製造）
０６６４０６６４（ＣＥ－２）</t>
  </si>
  <si>
    <t>52
35</t>
  </si>
  <si>
    <t>ワンタッチコネクター</t>
  </si>
  <si>
    <t>モノタロウ（ワゴジャパン）
３８４６３７５６（ＷＦ－２）</t>
  </si>
  <si>
    <t>１箱　５０個　種類　差込形電線コネクタ　差込み本数（本）２</t>
  </si>
  <si>
    <t>52
36</t>
  </si>
  <si>
    <t>モノタロウ（ワゴジャパン）
３４８４５４６５（ＷＦ－３）</t>
  </si>
  <si>
    <t>１箱　５０個　種類　差込形電線コネクタ　差込み本数（本）３</t>
  </si>
  <si>
    <t>52
37</t>
  </si>
  <si>
    <t>メタルモールＡ型　アダプタ</t>
  </si>
  <si>
    <t>モノタロウ（Ｐａｎａｓｏｎｉｃ）
３５０６１８４４（ＤＺＡ１９０ＫＷ）</t>
  </si>
  <si>
    <t>種類　Ａ型　形状　天井引き出しアダプタ　色　ホワイト</t>
  </si>
  <si>
    <t>52
38</t>
  </si>
  <si>
    <t>吊り金具</t>
  </si>
  <si>
    <t>モノタロウ（Ｐａｎａｓｏｎｉｃ）
３８２４５６２７（ＤＬＥＮ３）</t>
  </si>
  <si>
    <t>適合ボルト径　Ｗ３／８　特長　Ｅハンガーを吊る金具　１袋２０個入り</t>
  </si>
  <si>
    <t>52
39</t>
  </si>
  <si>
    <t>鉄製屋外用ボックス</t>
  </si>
  <si>
    <t>モノタロウ（日東工業）
１０７０８８１７（ＯＡＳ１２―２５２５Ｃ）</t>
  </si>
  <si>
    <t>寸法（縦Ａ×横Ｂ×深さＣ）（ｍｍ）２５０×２５０×１２０　設置場所　屋外</t>
  </si>
  <si>
    <t>52
40</t>
  </si>
  <si>
    <t>ステンレスボックス</t>
  </si>
  <si>
    <t>モノタロウ（日東工業）
４４６５９７８１（ＳＯ２０―５５Ａ）</t>
  </si>
  <si>
    <t>寸法（縦Ａ×横Ｂ×深さＣ）（ｍｍ）５００×５００×２００　設置場所　屋外用</t>
  </si>
  <si>
    <t>52
41</t>
  </si>
  <si>
    <t>ウォルボックス</t>
  </si>
  <si>
    <t>モノタロウ（未来工業）
０９９７９５８４（ＷＢ―１Ｊ）</t>
  </si>
  <si>
    <t>ボックス外形寸法（縦×横×深さ）（ｍｍ）２１２×９３×１０６　タイプ　縦型</t>
  </si>
  <si>
    <t>52
46</t>
  </si>
  <si>
    <t>引掛埋込コンセント</t>
  </si>
  <si>
    <t>モノタロウ（Ｐａｎａｓｏｎｉｃ）
０８７２９５７６（ＷＦ２４３０Ｂ）</t>
  </si>
  <si>
    <t>極数　接地３Ｐ　定格電流（Ａ）３０　形状　引掛タイプ</t>
  </si>
  <si>
    <t>52
47</t>
  </si>
  <si>
    <t>レフランプホルダー</t>
  </si>
  <si>
    <t>モノタロウ（岩崎電気）
１９８０２２７４（Ｋ０　Ｗ）</t>
  </si>
  <si>
    <t>色　白　キャブタイヤケーブル（立方ミリメートル×ｍ）０．７５</t>
  </si>
  <si>
    <t>52
48</t>
  </si>
  <si>
    <t>ピアスビス</t>
  </si>
  <si>
    <t>モノタロウ（ピアス）
５２３４３７６９（４×３０）</t>
  </si>
  <si>
    <t>１箱　２５０本　サイズ（ｍｍ）４×３０</t>
  </si>
  <si>
    <t>52
50</t>
  </si>
  <si>
    <t>コネクタ</t>
  </si>
  <si>
    <t>モノタロウ（未来工業）
３３２７０５１９（ＭＦＫ－２８Ｂ）</t>
  </si>
  <si>
    <t>適合管　ミラレックス２８　ねじ径（ｍｍ）Φ３４</t>
  </si>
  <si>
    <t>52
51</t>
  </si>
  <si>
    <t>コンビネーションカップリング</t>
  </si>
  <si>
    <t>モノタロウ（未来工業）
４９４７８２４８（ＭＦＥＰ－２８Ｄ）</t>
  </si>
  <si>
    <t>適合管　ミラレックス２８　薄鋼２５　呼び　Ｅ２５</t>
  </si>
  <si>
    <t>52
52</t>
  </si>
  <si>
    <t>モノタロウ（未来工業）
４９４７８４０６（ＭＦＧＮ－２８）</t>
  </si>
  <si>
    <t>適合管　ミラレックス２８　厚鋼２８</t>
  </si>
  <si>
    <t>52
53</t>
  </si>
  <si>
    <t>カップリング</t>
  </si>
  <si>
    <t>モノタロウ（未来工業）
３３２７０４９４（ＭＦＣ－２８Ｂ）</t>
  </si>
  <si>
    <t>特長　ワンタッチタイプ　適合管　ミラレックス２８</t>
  </si>
  <si>
    <t>52
54</t>
  </si>
  <si>
    <t>ＰＦ管サドル</t>
  </si>
  <si>
    <t>モノタロウ（未来工業）
８６８３４５５３（ＳＦ－２８ＡＫ）</t>
  </si>
  <si>
    <t>適合管　ＰＦ管２８　５０個入り</t>
  </si>
  <si>
    <t>52
55</t>
  </si>
  <si>
    <t>ねじなし電線管</t>
  </si>
  <si>
    <t>モノタロウ（Ｐａｎａｓｏｎｉｃ）
３８２５８７９６（ＤＷＬ２８Ｐ）</t>
  </si>
  <si>
    <t>長さ（ｍ）３．６６　呼び　２８　適合規格（ＰＳ）Ｅ</t>
  </si>
  <si>
    <t>52
56</t>
  </si>
  <si>
    <t>絶縁ケーブル</t>
  </si>
  <si>
    <t>モノタロウ（ＪＭＡＣＳ）
３５０６７１７３（ＦＣＰＥＶ－ＮＣ　０．６５ｍｍＸ１Ｐ）</t>
  </si>
  <si>
    <t>対数（Ｐ）１　全長（ｍ）５０　種類　通信ケーブル</t>
  </si>
  <si>
    <t>52
57</t>
  </si>
  <si>
    <t>モノタロウ（ニチフ）
０９２３６２７２（Ｒ２－６）</t>
  </si>
  <si>
    <t>１箱（１００個）　端子形状　丸型（Ｒ形）　適応ねじ径　Ｍ６</t>
  </si>
  <si>
    <t>52
58</t>
  </si>
  <si>
    <t>投光器</t>
  </si>
  <si>
    <t>Ｐａｎａｓｏｎｉｃ
ＮＹＳ３０５１７ＬＦ２</t>
  </si>
  <si>
    <t>ＬＥＤ投光器</t>
  </si>
  <si>
    <t>52
59</t>
  </si>
  <si>
    <t>埋込コンセント</t>
  </si>
  <si>
    <t>モノタロウ（Ｐａｎａｓｏｎｉｃ）
３２６２７８９２（ＷＮ１００１ＳＷ）</t>
  </si>
  <si>
    <t>極数２Ｐ　定格電流（Ａ）１５　タイプ　シングルタイプ</t>
  </si>
  <si>
    <t>52
81</t>
  </si>
  <si>
    <t>ＰＦ管</t>
  </si>
  <si>
    <t>モノタロウ（未来工業）
３４５７０８５５（ＭＦＸ－２８Ｓ）</t>
  </si>
  <si>
    <t>１巻（３０ｍ）　管内径（Φｍｍ）２８　適合ケーブル外径（Φｍｍ）～１８．５</t>
  </si>
  <si>
    <t>52
82</t>
  </si>
  <si>
    <t>ダクターチャンネル</t>
  </si>
  <si>
    <t>モノタロウ（ネグロス電工）
３３２３３１２１（Ｄ１）</t>
  </si>
  <si>
    <t>全長（ｍ）２．５　材質　溶融亜鉛メッキ鋼板</t>
  </si>
  <si>
    <t>55
103</t>
  </si>
  <si>
    <t>トイレ換気扇スイッチ</t>
  </si>
  <si>
    <t>モノタロウ（Ｐａｎａｓｏｎｉｃ）
３５１８３５２２（ＷＮ５２７６）</t>
  </si>
  <si>
    <t>仕様　ホタル機能　換気扇消し遅れ３分</t>
  </si>
  <si>
    <t>55
109</t>
  </si>
  <si>
    <t>パワーリレー</t>
  </si>
  <si>
    <t>モノタロウ（オムロン）
０２４９２７４３（ＭＹ２Ｎ　ＡＣ２４）</t>
  </si>
  <si>
    <t>コイル定格電圧（Ｖ）ＡＣ２４　接点構成　２Ｃ　極数　２</t>
  </si>
  <si>
    <t>55
110</t>
  </si>
  <si>
    <t>モノタロウ（オムロン）
０２４９２８７４（ＭＹ３　ＡＣ１００　１１０）</t>
  </si>
  <si>
    <t>コイル定格電圧（Ｖ）ＡＣ１００　１１０　接点構成　３Ｃ　極数　３</t>
  </si>
  <si>
    <t>55
111</t>
  </si>
  <si>
    <t>タイマ</t>
  </si>
  <si>
    <t>モノタロウ（富士電機）
０８５０７１７７（ＭＳ４ＳＡ－ＡＰ）</t>
  </si>
  <si>
    <t>制御出力　ＡＣ２５０Ｖ５Ａ　動作モード　オンデレー　端子数　８ピン</t>
  </si>
  <si>
    <t>55
112</t>
  </si>
  <si>
    <t>ソケット</t>
  </si>
  <si>
    <t>モノタロウ（富士電機）
０６８７５７１４（ＴＰ４８ＳＢ）</t>
  </si>
  <si>
    <t>ピン数（ピン）８　種類　埋込取付形ねじ配線用ソケット８ピン</t>
  </si>
  <si>
    <t>55
113</t>
  </si>
  <si>
    <t>スイッチ</t>
  </si>
  <si>
    <t>モノタロウ（パナソニック）
３５１８３５４７（ＷＮ５３４１Ｋ）</t>
  </si>
  <si>
    <t>回路方式　Ｂ（片切）３線式　定格電圧（Ｖ）１００　橙色に光る</t>
  </si>
  <si>
    <t>55
114</t>
  </si>
  <si>
    <t>モノタロウ（パナソニック）
４１０５７７７３（ＷＮ５３４１２Ｋ）</t>
  </si>
  <si>
    <t>回路方式　Ｂ（片切）３線式　定格電圧（Ｖ）２００　橙色に光る</t>
  </si>
  <si>
    <t>55
115</t>
  </si>
  <si>
    <t>パイロットランプ</t>
  </si>
  <si>
    <t>モノタロウ（パナソニック）
０９４５９８８６（ＷＮ３０３１ＷＫ）</t>
  </si>
  <si>
    <t>１箱（１０個）点灯色　白　定格電圧（Ｖ）１００</t>
  </si>
  <si>
    <t>55
116</t>
  </si>
  <si>
    <t>モノタロウ（パナソニック）
４１０３９８９６（ＷＮ３０３２ＷＫ）</t>
  </si>
  <si>
    <t>定格電圧（Ｖ）２００　点灯色　白</t>
  </si>
  <si>
    <t>55
117</t>
  </si>
  <si>
    <t>押しボタンスイッチ</t>
  </si>
  <si>
    <t>モノタロウ（富士電機）
０８５０８７９６（ＡＲ２２Ｆ０Ｒ－１１Ｒ）</t>
  </si>
  <si>
    <t>接点構成　１ａ１ｂ　ボタン色　赤</t>
  </si>
  <si>
    <t>55
118</t>
  </si>
  <si>
    <t>モノタロウ（富士電機）
０８５０８７８７（ＡＲ２２Ｆ０Ｒ－１１Ｇ）</t>
  </si>
  <si>
    <t>接点構成　１ａ１ｂ　ボタン色　緑</t>
  </si>
  <si>
    <t>55
119</t>
  </si>
  <si>
    <t>センサ付自動スイッチ</t>
  </si>
  <si>
    <t>モノタロウ（パナソニック）
３１３７０１５８（ＷＴＫ２４８１８）</t>
  </si>
  <si>
    <t>仕様　照明　８Ａ　１００Ｖ　ＡＣ　種別　親器</t>
  </si>
  <si>
    <t>55
120</t>
  </si>
  <si>
    <t>モノタロウ（パナソニック）
４９５７９７４８（ＷＴＫ２４８１２８）</t>
  </si>
  <si>
    <t>仕様　照明　８Ａ　２００Ｖ　ＡＣ　種別　親器</t>
  </si>
  <si>
    <t>55
121</t>
  </si>
  <si>
    <t>モノタロウ（パナソニック）
４８６８１１１５（ＷＴＫ２９１２９）</t>
  </si>
  <si>
    <t>仕様　ＤＣ１２Ｖ　種別　子器</t>
  </si>
  <si>
    <t>55
122</t>
  </si>
  <si>
    <t>引掛コネクター</t>
  </si>
  <si>
    <t>モノタロウ（明工社）
１６３５７６１７（ＭＨ８１７３Ｂ）</t>
  </si>
  <si>
    <t>種類　ボディ　極数　接地２Ｐ　定格電圧（Ｖ）２５０　定格電流（Ａ）３０　色　黒</t>
  </si>
  <si>
    <t>55
123</t>
  </si>
  <si>
    <t>モノタロウ（明工社）
１６３５７４１６（ＭＨ８１５１Ｂ）</t>
  </si>
  <si>
    <t>種類　ボディ　極数　接地２Ｐ　定格電圧（Ｖ）１２５　定格電流（Ａ）１５　色　黒</t>
  </si>
  <si>
    <t>55
138</t>
  </si>
  <si>
    <t>安定器</t>
  </si>
  <si>
    <t>モノタロウ（ＴＲＩ．ＥＮＧ）
８８６０４４０７（ＬＦ９８４０Ｆ）</t>
  </si>
  <si>
    <t>電圧（Ｖ）１００～２４０　規格　４０Ｗ２灯用</t>
  </si>
  <si>
    <t>57
1</t>
  </si>
  <si>
    <t>直線接続材</t>
  </si>
  <si>
    <t>モノタロウ（スリーエム）
６０８４１２４４（Ｓ６ＣＳ　Ｒ４－１５０　ＥＭ）</t>
  </si>
  <si>
    <t>導体サイズ（平方ミリメートル）（適合ケーブル）１５０　</t>
  </si>
  <si>
    <t>59
1</t>
  </si>
  <si>
    <t>ＶＶＦケーブル</t>
  </si>
  <si>
    <t>モノタロウ（弥栄電線）
３６６６８１５２（ＶＶＦ２．０×２Ｃ）</t>
  </si>
  <si>
    <t>芯数（Ｃ）２　導体外径（Φｍｍ）２　許容電流（Ａ）２３</t>
  </si>
  <si>
    <t>59
2</t>
  </si>
  <si>
    <t>モノタロウ（弥栄電線）
３６６６８１６１（ＶＶＦ２．０×３Ｃ）</t>
  </si>
  <si>
    <t>芯数（Ｃ）３　導体外径（Φｍｍ）２　許容電流（Ａ）２０</t>
  </si>
  <si>
    <t>59
3</t>
  </si>
  <si>
    <t>スリム漏電ブレーカ</t>
  </si>
  <si>
    <t>モノタロウ（日東工業）
４５１８２３３１（ＧＸ５２Ａ２Ｐ２０ＡＦ３０）</t>
  </si>
  <si>
    <t>定格電流（Ａ）２０　極数・素子数　２Ｐ２Ｅ</t>
  </si>
  <si>
    <t>59
4</t>
  </si>
  <si>
    <t>モノタロウ（日東工業）
４５１８２３７４（ＧＸ５２Ａ２Ｐ３０ＡＦ３０）</t>
  </si>
  <si>
    <t>定格電流（Ａ）３０　極数・素子数　２Ｐ２Ｅ</t>
  </si>
  <si>
    <t>59
5</t>
  </si>
  <si>
    <t>小型漏電ブレーカ</t>
  </si>
  <si>
    <t>モノタロウ（Ｐａｎａｓｏｎｉｃ）
３２６３３２８２（ＢＪＳ３０３２Ｎ）</t>
  </si>
  <si>
    <t>59
127</t>
  </si>
  <si>
    <t>モノタロウ（ワゴジャパン）
５５５４７０４７（ＷＦＲ－２）</t>
  </si>
  <si>
    <t>内容量　１００個入り</t>
  </si>
  <si>
    <t>59
175</t>
  </si>
  <si>
    <t>タイマー</t>
  </si>
  <si>
    <t>モノタロウ（オムロン）
４６６２２５５４（Ｈ３Ｙ－２－０－ＡＣ１００－１２０－１０Ｓ）</t>
  </si>
  <si>
    <t>59
176</t>
  </si>
  <si>
    <t>電極保持器</t>
  </si>
  <si>
    <t>モノタロウ（オムロン）
０２５０００６６（ＰＳ－５Ｓ）</t>
  </si>
  <si>
    <t>59
194</t>
  </si>
  <si>
    <t>引掛防水ゴムキャップ</t>
  </si>
  <si>
    <t>モノタロウ（パナソニック）
０８７２９２５３（ＷＦ８４３０）</t>
  </si>
  <si>
    <t>形状　引掛タイプ　極数　接地３Ｐ　定格電流（Ａ）３０</t>
  </si>
  <si>
    <t>59
195</t>
  </si>
  <si>
    <t>引掛防水ゴムコードコネクタボディ</t>
  </si>
  <si>
    <t>モノタロウ（パナソニック）
０８７４０４３５（ＷＡ５４３９）</t>
  </si>
  <si>
    <t>59
219</t>
  </si>
  <si>
    <t>リモコンリレー</t>
  </si>
  <si>
    <t>モノタロウ（Ｐａｎａｓｏｎｉｃ）
４０１６４５６４（ＷＲ６１６６）</t>
  </si>
  <si>
    <t>接点　主回路側　両切り　定格電流（Ａ）主回路２０　操作回路０．３５</t>
  </si>
  <si>
    <t>65
3</t>
  </si>
  <si>
    <t>サ運隊</t>
  </si>
  <si>
    <t>直流安定化電源</t>
  </si>
  <si>
    <t>モノタロウ（アルインコ）
１１０６０８６０（ＤＭ－３３０ＭＶ）</t>
  </si>
  <si>
    <t>無線機器対応　出力電圧（Ｖ）：ＤＣ５～１５（可変）　入力電圧（Ｖ）：ＡＣ１００～１２０</t>
  </si>
  <si>
    <t>66
1</t>
  </si>
  <si>
    <t>パッチコード</t>
  </si>
  <si>
    <t>モノタロウ（日本製線）
６３２８８９１７（ＮＳＧＤＴ６－ＰＣ－ＭＰ４Ｐ－２　ＳＢ５６８Ｂ　Ｂ）</t>
  </si>
  <si>
    <t>規格：ＣＡＴ６　ケーブル長（ｍ）：２</t>
  </si>
  <si>
    <t>66
2</t>
  </si>
  <si>
    <t>モノタロウ（日本製線）
６３２８８０３４（ＮＳＧＤＴ６－ＰＣ－ＭＰ４Ｐ－３　ＳＢ５６８Ｂ　Ｂ）</t>
  </si>
  <si>
    <t>規格：ＣＡＴ６　ケーブル長（ｍ）：３</t>
  </si>
  <si>
    <t>66
3</t>
  </si>
  <si>
    <t>モノタロウ（日本製線）
６３２８６２８４（ＮＳＧＤＴ６－ＰＣ－ＭＰ４Ｐ－５　ＳＢ５６８Ｂ　Ｂ）</t>
  </si>
  <si>
    <t>規格：ＣＡＴ６　ケーブル長（ｍ）：５</t>
  </si>
  <si>
    <t>66
4</t>
  </si>
  <si>
    <t>変換アダプタ</t>
  </si>
  <si>
    <t>モノタロウ（ＴＥＲＡＤＡ（寺田電機製作所））
５８２１５０５５（ＦＪＪ００８００）</t>
  </si>
  <si>
    <t>光成端箱用</t>
  </si>
  <si>
    <t>66
5</t>
  </si>
  <si>
    <t>組立コネクタ</t>
  </si>
  <si>
    <t>モノタロウ（フジクラ）
６４３７８０４０（ＦＡＳＴ（Ｎ）－ＳＣ－ＳＭ－ＵＮＩ　ＧＴ）</t>
  </si>
  <si>
    <t>種類：光ファイバ（ＳＭ）　適合ケーブル：２×１．６ｍｍ、２×３ｍｍ兼用　コネクタ：ＳＣコネクタ</t>
  </si>
  <si>
    <t>66
6</t>
  </si>
  <si>
    <t>ケーブル</t>
  </si>
  <si>
    <t>モノタロウ（フジクラ）
６４３７８０６７（ＦＲ－ＯＧＩＮＨＥ　ＳＲ１５Ｅ×１Ｃ）</t>
  </si>
  <si>
    <t>仕様：シングルモード１芯　寸法（ｍｍ）：２．３×１．６　径（Φｍｍ）：０．５×２本</t>
  </si>
  <si>
    <t>66
25</t>
  </si>
  <si>
    <t>モノタロウ
３４８４５０６３（ＡＣＴ－１０３　（Ｌ））</t>
  </si>
  <si>
    <t>色：黒　耐電圧：ＡＣ５００Ｖ　５個入り</t>
  </si>
  <si>
    <t>66
26</t>
  </si>
  <si>
    <t>モノタロウ
３４８４５０５４（ＡＣＴ－１０３　（Ｌ））</t>
  </si>
  <si>
    <t>色：赤　耐電圧：ＡＣ５００Ｖ　５個入り</t>
  </si>
  <si>
    <t>66
27</t>
  </si>
  <si>
    <t>モノタロウ（ユーボン）
５０８５８７１８（Ｕ－０４２１）</t>
  </si>
  <si>
    <t>赤と黒のセット　２セット入り</t>
  </si>
  <si>
    <t>66
28</t>
  </si>
  <si>
    <t>モジュラーローゼット</t>
  </si>
  <si>
    <t>モノタロウ（ＥＬＰＡ）
２４２６５４０４（ＴＥＡ－０２２）</t>
  </si>
  <si>
    <t>６極４芯と６極２芯兼用</t>
  </si>
  <si>
    <t>66
29</t>
  </si>
  <si>
    <t>モジュラー用電話線</t>
  </si>
  <si>
    <t>モノタロウ（沖電線）
７０８２６９７２（ＦＴＣ４　２　１００Ｍ　ＷＱ）</t>
  </si>
  <si>
    <t>種別：電気用軟銅線　長さ：１００ｍ　箔糸集合燃：４本（集合本数）</t>
  </si>
  <si>
    <t>66
30</t>
  </si>
  <si>
    <t>モジュラープラグ</t>
  </si>
  <si>
    <t>モノタロウ（ＥＬＰＡ）
２４２６５４３８（ＴＥＡ－０１２）</t>
  </si>
  <si>
    <t>６極４芯と６極２芯兼用　６個入り</t>
  </si>
  <si>
    <t>66
31</t>
  </si>
  <si>
    <t>光ケーブル</t>
  </si>
  <si>
    <t>モノタロウ（ダイヤトレンド）
７３０２８７０８（Ｓ－ＳＳ－５Ｍ）</t>
  </si>
  <si>
    <t>ケーブル長（ｍ）：５　芯数：２　屋内用　ファイバータイプ：シングルモード</t>
  </si>
  <si>
    <t>66
32</t>
  </si>
  <si>
    <t>モノタロウ（ダイヤトレンド）
７３０２８７１７（Ｓ－ＳＳ－１０Ｍ）</t>
  </si>
  <si>
    <t>ケーブル長（ｍ）：１０　芯数：２　屋内用　ファイバータイプ：シングルモード</t>
  </si>
  <si>
    <t>66
33</t>
  </si>
  <si>
    <t>モノタロウ（ブロードウォッチ）
１５００７６６０（ＲＪ４５－ＣＯＮＮＥＣＴ）</t>
  </si>
  <si>
    <t>ＬＡＮケーブル結合用　防水仕様　ＲＪ４５両端メス端子　屋内外用</t>
  </si>
  <si>
    <t>66
34</t>
  </si>
  <si>
    <t>モノタロウ（トーコネ）
６８５９３２６６（ＮＰＢＮＣＪ）</t>
  </si>
  <si>
    <t>Ｎプラグ－ＢＮＣジャック　インピーダンス（Ω）：５０</t>
  </si>
  <si>
    <t>66
35</t>
  </si>
  <si>
    <t>モノタロウ（トーコネ）
６８５９３２９１（ＢＮＣＪＮＪ）</t>
  </si>
  <si>
    <t>Ｎジャック－ＢＮＣジャック　インピーダンス（Ω）：５０</t>
  </si>
  <si>
    <t>66
36</t>
  </si>
  <si>
    <t>モノタロウ（ＲＳ　ＰＲＯ）
４１２６４６７７（５４６－３０５２）</t>
  </si>
  <si>
    <t>ＳＭＡプラグ－Ｎソケット　インピーダンス（Ω）：５０</t>
  </si>
  <si>
    <t>66
37</t>
  </si>
  <si>
    <t>モノタロウ（ＧＢ）
６８８０８７２５（ＧＢ－ＣＣ－ＳＭＡＰ－ＮＰ－ＳＬ）</t>
  </si>
  <si>
    <t>ＳＭＡプラグ－Ｎプラグ</t>
  </si>
  <si>
    <t>66
38</t>
  </si>
  <si>
    <t>基盤端子台</t>
  </si>
  <si>
    <t>モノタロウ（ＲＳ　ＰＲＯ）
４１３２６７３３（８９７－１００４）</t>
  </si>
  <si>
    <t>コンタクト数：４　ピッチ：３．５ｍｍ　行数：１　取付タイプ：ＰＣＢマウント　ジェンダー：メス</t>
  </si>
  <si>
    <t>66
39</t>
  </si>
  <si>
    <t>モノタロウ（ＲＳ　ＰＲＯ）
４０９２９７６３（８９７－１００８）</t>
  </si>
  <si>
    <t>コンタクト数：５　ピッチ：３．５ｍｍ　行数：１　取付タイプ：ＰＣＢマウント　ジェンダー：メス</t>
  </si>
  <si>
    <t>66
40</t>
  </si>
  <si>
    <t>モノタロウ（ＲＳ　ＰＲＯ）
４０９２９７８８（８９７－１０１７）</t>
  </si>
  <si>
    <t>コンタクト数：６　ピッチ：３．５ｍｍ　行数：１　取付タイプ：ＰＣＢマウント　ジェンダー：メス</t>
  </si>
  <si>
    <t>66
41</t>
  </si>
  <si>
    <t>モノタロウ（ＲＳ　ＰＲＯ）
４１３２７０６５（８９７－１１７７）</t>
  </si>
  <si>
    <t>コンタクト数：７　ピッチ：５ｍｍ　行数：１　取付タイプ：ＰＣＢマウント　ジェンダー：メス</t>
  </si>
  <si>
    <t>66
42</t>
  </si>
  <si>
    <t>モノタロウ（ＲＳ　ＰＲＯ）
４１３２６７５８（８９７－１０１４）</t>
  </si>
  <si>
    <t>コンタクト数：８　ピッチ：３．５ｍｍ　行数：１　取付タイプ：ＰＣＢマウント　ジェンダー：メス</t>
  </si>
  <si>
    <t>66
43</t>
  </si>
  <si>
    <t>モノタロウ（ＲＳ　ＰＲＯ）
４０９２９８０６（８９７－１０２３）</t>
  </si>
  <si>
    <t>コンタクト数：９　ピッチ：３．５ｍｍ　行数：１　取付タイプ：ＰＣＢマウント　ジェンダー：メス</t>
  </si>
  <si>
    <t>67
5</t>
  </si>
  <si>
    <t>はんだ吸い取り剤</t>
  </si>
  <si>
    <t>モノタロウ（ｇｏｏｔ）
１７６１８１９５（ＣＰ－１５Ｂ）</t>
  </si>
  <si>
    <t>線幅（ｍｍ）：約１．５　長さ（ｍ）：約３０　仕様：ロジン　非塩素系</t>
  </si>
  <si>
    <t>67
6</t>
  </si>
  <si>
    <t>ケーブルカバー</t>
  </si>
  <si>
    <t>モノタロウ（マサル工業）
８８１８６４０２（ＧＲ２１０２）</t>
  </si>
  <si>
    <t>色：ホワイト　寸法Ｗ（ｍｍ）：３０　寸法Ｌ（ｍｍ）：１０００　号数：Ｒ２号</t>
  </si>
  <si>
    <t>67
7</t>
  </si>
  <si>
    <t>モノタロウ（マサル工業）
８８１８６４７２（ＧＲ３１０２）</t>
  </si>
  <si>
    <t>色：ホワイト　寸法Ｗ（ｍｍ）：４５　寸法Ｌ（ｍｍ）：１０００　号数：Ｒ３号</t>
  </si>
  <si>
    <t>67
8</t>
  </si>
  <si>
    <t>モノタロウ（マサル工業）
８８１８６５４２（ＧＲ４１０２）</t>
  </si>
  <si>
    <t>色：ホワイト　寸法Ｗ（ｍｍ）：６０　寸法Ｌ（ｍｍ）：１０００　号数：Ｒ４号</t>
  </si>
  <si>
    <t>93
5</t>
  </si>
  <si>
    <t>管制隊</t>
  </si>
  <si>
    <t>テスター</t>
  </si>
  <si>
    <t>モノタロウ（カスタム）
３８６４２７１２（ＭＧ－０２Ｕ）</t>
  </si>
  <si>
    <t>直流電圧：５００Ｖ　交流電圧：６００Ｖ</t>
  </si>
  <si>
    <t>94
1</t>
  </si>
  <si>
    <t>分配器</t>
  </si>
  <si>
    <t>モノタロウ
４６４０７７４４</t>
  </si>
  <si>
    <t>分配数：４以上　仕様：Ｆ型</t>
  </si>
  <si>
    <t>94
5</t>
  </si>
  <si>
    <t>ブースター</t>
  </si>
  <si>
    <t>モノタロウ（サン電子）
４９０７４５７６（ＣＢＵ－Ｋ３３ＤＳ）</t>
  </si>
  <si>
    <t>利得：ＵＨＦ３０ｄｂ以上　定格出力：ＵＨＦ１０５ｄＢμＶ</t>
  </si>
  <si>
    <t>95
4</t>
  </si>
  <si>
    <t>モノタロウ（沖電線）
２４１９６５８６（０．５　２Ｐ　ＥＭ－ＥＴＩ（タバ））</t>
  </si>
  <si>
    <t>導体外径（Φｍｍ）：０．５　長さ（ｍ）：２００以上　端子対数：２</t>
  </si>
  <si>
    <t>95
5</t>
  </si>
  <si>
    <t>モノタロウ（沖電線）
２４１９６６２９（０．５　１０Ｐ　ＥＭ－ＥＴＩ（タバ））</t>
  </si>
  <si>
    <t>導体外径（Φｍｍ）：０．５　長さ（ｍ）：１００以上　端子対数：１０</t>
  </si>
  <si>
    <t>105
6</t>
  </si>
  <si>
    <t>医学安全隊</t>
  </si>
  <si>
    <t>ＬＥＤ用ソケット</t>
  </si>
  <si>
    <t>モノタロウ（ケニス）
４５８７９８０４（５個組）</t>
  </si>
  <si>
    <t>１組５個入、リード線長さ：１５０ｍｍ</t>
  </si>
  <si>
    <t>105
8</t>
  </si>
  <si>
    <t>工作用平行コード</t>
  </si>
  <si>
    <t>モノタロウ（オーム電機）
５７１２８４２０（ＤＺ－２４－０５ＲＫ）</t>
  </si>
  <si>
    <t>長さ：５ｍ、色：赤黒</t>
  </si>
  <si>
    <t>105
9</t>
  </si>
  <si>
    <t>糸ハンダ</t>
  </si>
  <si>
    <t>モノタロウ（エンジニア）
０５２３９６１３（ＳＷ－３１）</t>
  </si>
  <si>
    <t>線径：１Φｍｍ、質量：１５０ｇ、タイプ：ＲＡ</t>
  </si>
  <si>
    <t>105
10</t>
  </si>
  <si>
    <t>Ｖ電池ホルダー</t>
  </si>
  <si>
    <t>モノタロウ（タカチ電機工業）
８８３５１３３１（ＢＨ－９Ｖ－３Ａ）</t>
  </si>
  <si>
    <t>鉛フリー対応、リード線長さ：１５０ｍｍ、電池構造：００６Ｐ</t>
  </si>
  <si>
    <t>－以下余白－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</si>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</sst>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left" textRotation="90"/>
    </xf>
    <xf numFmtId="0" fontId="4" fillId="0" borderId="0" xfId="1" applyFont="1" applyAlignment="1">
      <alignment horizontal="center" shrinkToFit="1"/>
    </xf>
    <xf numFmtId="0" fontId="6" fillId="0" borderId="0" xfId="1" applyFont="1"/>
    <xf numFmtId="0" fontId="1" fillId="0" borderId="0" xfId="1" applyAlignment="1">
      <alignment horizontal="left" textRotation="90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right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left" textRotation="90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shrinkToFit="1"/>
    </xf>
    <xf numFmtId="49" fontId="7" fillId="0" borderId="9" xfId="1" applyNumberFormat="1" applyFont="1" applyBorder="1" applyAlignment="1">
      <alignment vertical="center" wrapText="1" shrinkToFit="1"/>
    </xf>
    <xf numFmtId="49" fontId="7" fillId="0" borderId="10" xfId="1" applyNumberFormat="1" applyFont="1" applyBorder="1" applyAlignment="1">
      <alignment horizontal="left" vertical="top" wrapText="1" shrinkToFit="1"/>
    </xf>
    <xf numFmtId="0" fontId="2" fillId="0" borderId="11" xfId="1" applyFont="1" applyBorder="1" applyAlignment="1">
      <alignment horizontal="center" vertical="top" wrapText="1" shrinkToFit="1"/>
    </xf>
    <xf numFmtId="0" fontId="7" fillId="0" borderId="8" xfId="1" applyFont="1" applyBorder="1" applyAlignment="1">
      <alignment horizontal="center" vertical="center"/>
    </xf>
    <xf numFmtId="38" fontId="7" fillId="0" borderId="8" xfId="2" applyFont="1" applyFill="1" applyBorder="1" applyAlignment="1" applyProtection="1">
      <alignment horizontal="right" vertical="center" shrinkToFit="1"/>
    </xf>
    <xf numFmtId="38" fontId="7" fillId="0" borderId="8" xfId="2" applyFont="1" applyFill="1" applyBorder="1" applyAlignment="1" applyProtection="1">
      <alignment horizontal="right" vertical="center"/>
    </xf>
    <xf numFmtId="38" fontId="7" fillId="0" borderId="8" xfId="2" applyFont="1" applyFill="1" applyBorder="1" applyAlignment="1" applyProtection="1">
      <alignment horizontal="left" vertical="center" wrapText="1" shrinkToFit="1"/>
    </xf>
    <xf numFmtId="49" fontId="7" fillId="0" borderId="8" xfId="1" applyNumberFormat="1" applyFont="1" applyBorder="1" applyAlignment="1">
      <alignment vertical="center" wrapText="1" shrinkToFit="1"/>
    </xf>
    <xf numFmtId="49" fontId="7" fillId="0" borderId="12" xfId="1" applyNumberFormat="1" applyFont="1" applyBorder="1" applyAlignment="1">
      <alignment horizontal="left" vertical="top" wrapText="1" shrinkToFit="1"/>
    </xf>
    <xf numFmtId="49" fontId="2" fillId="0" borderId="11" xfId="1" applyNumberFormat="1" applyFont="1" applyBorder="1" applyAlignment="1">
      <alignment horizontal="center" vertical="top" wrapText="1" shrinkToFit="1"/>
    </xf>
    <xf numFmtId="49" fontId="7" fillId="0" borderId="8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8" xfId="2" applyFont="1" applyFill="1" applyBorder="1" applyAlignment="1">
      <alignment horizontal="right" vertical="center"/>
    </xf>
    <xf numFmtId="0" fontId="7" fillId="0" borderId="8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shrinkToFit="1"/>
    </xf>
    <xf numFmtId="38" fontId="7" fillId="0" borderId="0" xfId="2" applyFont="1" applyFill="1" applyAlignment="1">
      <alignment horizontal="right" vertical="center" shrinkToFit="1"/>
    </xf>
    <xf numFmtId="38" fontId="7" fillId="0" borderId="0" xfId="2" applyFont="1" applyFill="1" applyAlignment="1">
      <alignment horizontal="right" vertical="center"/>
    </xf>
  </cellXfs>
  <cellStyles count="3">
    <cellStyle name="桁区切り 2" xfId="2" xr:uid="{715626D4-C273-4E22-89A4-6B4706DF20DE}"/>
    <cellStyle name="標準" xfId="0" builtinId="0"/>
    <cellStyle name="標準 2" xfId="1" xr:uid="{6F12C3B8-78EB-4DF7-8894-7B5F88271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1s1401gv-i\&#37096;&#38538;&#38291;&#12501;&#12457;&#12523;&#12480;\&#27880;&#24847;&#12501;&#12457;&#12523;&#12480;\&#20013;&#37096;&#33322;&#31354;&#26041;&#38754;&#38538;\&#20013;&#37096;&#33322;&#31354;&#35686;&#25106;&#31649;&#21046;&#22243;\&#22522;&#22320;&#26989;&#21209;&#32676;\&#65303;&#12288;&#20250;&#35336;&#38538;\&#22865;&#32004;&#29677;\&#9734;&#9734;&#9734;&#20250;&#35336;&#26989;&#21209;&#12484;&#12540;&#12523;&#12486;&#12473;&#12488;&#9734;&#9734;&#9734;\&#21508;&#31278;DB(&#12522;&#12493;&#12540;&#12512;&#21450;&#12403;&#31227;&#21205;&#12373;&#12379;&#12394;&#12356;&#12391;)\&#12304;&#19968;&#33324;&#12305;03&#24115;&#31080;Ver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FAX(見積、市価調査)"/>
      <sheetName val="落判"/>
      <sheetName val="見積書"/>
      <sheetName val="１者応札分析"/>
      <sheetName val="予調（資料）"/>
      <sheetName val="予定価格調書"/>
      <sheetName val="科目内訳"/>
      <sheetName val="請求書"/>
      <sheetName val="契約書"/>
      <sheetName val="請書"/>
      <sheetName val="内訳"/>
      <sheetName val="__TMP__別紙_入札"/>
      <sheetName val="発注書等"/>
      <sheetName val="納品書"/>
      <sheetName val="検査調書"/>
      <sheetName val="依頼書・回答書"/>
      <sheetName val="回覧表紙"/>
      <sheetName val="納品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5BF8-E85A-4CAA-9707-460720DD3B21}">
  <sheetPr>
    <pageSetUpPr fitToPage="1"/>
  </sheetPr>
  <dimension ref="A1:L159"/>
  <sheetViews>
    <sheetView showZeros="0" tabSelected="1" view="pageBreakPreview" zoomScale="60" zoomScaleNormal="50" workbookViewId="0">
      <pane xSplit="5" ySplit="4" topLeftCell="F5" activePane="bottomRight" state="frozen"/>
      <selection pane="topRight" activeCell="D1" sqref="D1"/>
      <selection pane="bottomLeft" activeCell="A5" sqref="A5"/>
      <selection pane="bottomRight" sqref="A1:A4"/>
    </sheetView>
  </sheetViews>
  <sheetFormatPr defaultColWidth="9.59765625" defaultRowHeight="105" customHeight="1" x14ac:dyDescent="0.2"/>
  <cols>
    <col min="1" max="1" width="15.69921875" style="19" customWidth="1"/>
    <col min="2" max="3" width="7.3984375" style="39" customWidth="1"/>
    <col min="4" max="4" width="7.796875" style="39" hidden="1" customWidth="1"/>
    <col min="5" max="5" width="24.296875" style="40" customWidth="1"/>
    <col min="6" max="6" width="27" style="41" customWidth="1"/>
    <col min="7" max="7" width="5.5" style="42" customWidth="1"/>
    <col min="8" max="8" width="6.3984375" style="43" customWidth="1"/>
    <col min="9" max="9" width="6.69921875" style="43" customWidth="1"/>
    <col min="10" max="10" width="11" style="45" customWidth="1"/>
    <col min="11" max="11" width="14.69921875" style="46" customWidth="1"/>
    <col min="12" max="12" width="15.8984375" style="44" customWidth="1"/>
    <col min="13" max="16384" width="9.59765625" style="3"/>
  </cols>
  <sheetData>
    <row r="1" spans="1:12" ht="33.75" customHeight="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</row>
    <row r="3" spans="1:12" ht="35.25" customHeight="1" x14ac:dyDescent="0.2">
      <c r="A3" s="4"/>
      <c r="B3" s="7" t="s">
        <v>2</v>
      </c>
      <c r="C3" s="7" t="s">
        <v>3</v>
      </c>
      <c r="D3" s="7" t="s">
        <v>3</v>
      </c>
      <c r="E3" s="8" t="s">
        <v>4</v>
      </c>
      <c r="F3" s="9" t="s">
        <v>5</v>
      </c>
      <c r="G3" s="10"/>
      <c r="H3" s="11" t="s">
        <v>6</v>
      </c>
      <c r="I3" s="11" t="s">
        <v>7</v>
      </c>
      <c r="J3" s="8" t="str">
        <f>IF(OR(B1="市場価格調査内訳",B1="取扱調査内訳"),"納品可否"&amp;CHAR(10)&amp;"（○×）","単価")</f>
        <v>単価</v>
      </c>
      <c r="K3" s="8" t="str">
        <f>IF(OR(B1="市場価格調査内訳",B1="取扱調査内訳"),"受注後対応"&amp;CHAR(10)&amp;"可能日数","金額")</f>
        <v>金額</v>
      </c>
      <c r="L3" s="12" t="str">
        <f>IF(OR(B1="市場価格調査内訳",B1="取扱調査内訳"),"市場価格",IF(B1="納品書内訳","受領数量","備　　考"))</f>
        <v>備　　考</v>
      </c>
    </row>
    <row r="4" spans="1:12" ht="35.25" customHeight="1" x14ac:dyDescent="0.2">
      <c r="A4" s="4"/>
      <c r="B4" s="13" t="s">
        <v>8</v>
      </c>
      <c r="C4" s="13" t="s">
        <v>9</v>
      </c>
      <c r="D4" s="13" t="s">
        <v>10</v>
      </c>
      <c r="E4" s="14"/>
      <c r="F4" s="15"/>
      <c r="G4" s="16"/>
      <c r="H4" s="14"/>
      <c r="I4" s="14"/>
      <c r="J4" s="17"/>
      <c r="K4" s="17"/>
      <c r="L4" s="18"/>
    </row>
    <row r="5" spans="1:12" ht="100.05" customHeight="1" x14ac:dyDescent="0.2">
      <c r="B5" s="20">
        <v>1</v>
      </c>
      <c r="C5" s="21" t="s">
        <v>11</v>
      </c>
      <c r="D5" s="22" t="s">
        <v>12</v>
      </c>
      <c r="E5" s="23" t="s">
        <v>13</v>
      </c>
      <c r="F5" s="24" t="s">
        <v>14</v>
      </c>
      <c r="G5" s="25" t="s">
        <v>15</v>
      </c>
      <c r="H5" s="26" t="s">
        <v>16</v>
      </c>
      <c r="I5" s="26">
        <v>12</v>
      </c>
      <c r="J5" s="27"/>
      <c r="K5" s="28">
        <f>I5*J5</f>
        <v>0</v>
      </c>
      <c r="L5" s="29" t="s">
        <v>17</v>
      </c>
    </row>
    <row r="6" spans="1:12" ht="100.05" customHeight="1" x14ac:dyDescent="0.2">
      <c r="B6" s="20">
        <v>2</v>
      </c>
      <c r="C6" s="21" t="s">
        <v>18</v>
      </c>
      <c r="D6" s="20" t="s">
        <v>12</v>
      </c>
      <c r="E6" s="30" t="s">
        <v>19</v>
      </c>
      <c r="F6" s="31" t="s">
        <v>20</v>
      </c>
      <c r="G6" s="32" t="s">
        <v>15</v>
      </c>
      <c r="H6" s="20" t="s">
        <v>16</v>
      </c>
      <c r="I6" s="26">
        <v>1</v>
      </c>
      <c r="J6" s="27"/>
      <c r="K6" s="28">
        <f>I6*J6</f>
        <v>0</v>
      </c>
      <c r="L6" s="29" t="s">
        <v>21</v>
      </c>
    </row>
    <row r="7" spans="1:12" ht="100.05" customHeight="1" x14ac:dyDescent="0.2">
      <c r="B7" s="20">
        <v>3</v>
      </c>
      <c r="C7" s="21" t="s">
        <v>22</v>
      </c>
      <c r="D7" s="20" t="s">
        <v>12</v>
      </c>
      <c r="E7" s="30" t="s">
        <v>23</v>
      </c>
      <c r="F7" s="31" t="s">
        <v>24</v>
      </c>
      <c r="G7" s="25" t="s">
        <v>15</v>
      </c>
      <c r="H7" s="26" t="s">
        <v>16</v>
      </c>
      <c r="I7" s="26">
        <v>1</v>
      </c>
      <c r="J7" s="27"/>
      <c r="K7" s="28">
        <f>I7*J7</f>
        <v>0</v>
      </c>
      <c r="L7" s="29" t="s">
        <v>25</v>
      </c>
    </row>
    <row r="8" spans="1:12" ht="100.05" customHeight="1" x14ac:dyDescent="0.2">
      <c r="A8" s="19" t="s">
        <v>26</v>
      </c>
      <c r="B8" s="20">
        <v>4</v>
      </c>
      <c r="C8" s="21" t="s">
        <v>27</v>
      </c>
      <c r="D8" s="20" t="s">
        <v>12</v>
      </c>
      <c r="E8" s="30" t="s">
        <v>23</v>
      </c>
      <c r="F8" s="31" t="s">
        <v>28</v>
      </c>
      <c r="G8" s="32" t="s">
        <v>15</v>
      </c>
      <c r="H8" s="20" t="s">
        <v>16</v>
      </c>
      <c r="I8" s="26">
        <v>26</v>
      </c>
      <c r="J8" s="27"/>
      <c r="K8" s="28">
        <f>I8*J8</f>
        <v>0</v>
      </c>
      <c r="L8" s="29" t="s">
        <v>29</v>
      </c>
    </row>
    <row r="9" spans="1:12" ht="100.05" customHeight="1" x14ac:dyDescent="0.2">
      <c r="B9" s="20">
        <v>5</v>
      </c>
      <c r="C9" s="21" t="s">
        <v>30</v>
      </c>
      <c r="D9" s="20" t="s">
        <v>12</v>
      </c>
      <c r="E9" s="30" t="s">
        <v>31</v>
      </c>
      <c r="F9" s="31" t="s">
        <v>32</v>
      </c>
      <c r="G9" s="25" t="s">
        <v>15</v>
      </c>
      <c r="H9" s="26" t="s">
        <v>16</v>
      </c>
      <c r="I9" s="26">
        <v>50</v>
      </c>
      <c r="J9" s="27"/>
      <c r="K9" s="28">
        <f>I9*J9</f>
        <v>0</v>
      </c>
      <c r="L9" s="29" t="s">
        <v>33</v>
      </c>
    </row>
    <row r="10" spans="1:12" ht="100.05" customHeight="1" x14ac:dyDescent="0.2">
      <c r="B10" s="20">
        <v>6</v>
      </c>
      <c r="C10" s="21" t="s">
        <v>34</v>
      </c>
      <c r="D10" s="20" t="s">
        <v>12</v>
      </c>
      <c r="E10" s="30" t="s">
        <v>31</v>
      </c>
      <c r="F10" s="31" t="s">
        <v>35</v>
      </c>
      <c r="G10" s="32" t="s">
        <v>15</v>
      </c>
      <c r="H10" s="20" t="s">
        <v>16</v>
      </c>
      <c r="I10" s="26">
        <v>50</v>
      </c>
      <c r="J10" s="27"/>
      <c r="K10" s="28">
        <f>I10*J10</f>
        <v>0</v>
      </c>
      <c r="L10" s="29" t="s">
        <v>36</v>
      </c>
    </row>
    <row r="11" spans="1:12" ht="100.05" customHeight="1" x14ac:dyDescent="0.2">
      <c r="B11" s="20">
        <v>7</v>
      </c>
      <c r="C11" s="21" t="s">
        <v>37</v>
      </c>
      <c r="D11" s="20" t="s">
        <v>12</v>
      </c>
      <c r="E11" s="30" t="s">
        <v>38</v>
      </c>
      <c r="F11" s="31" t="s">
        <v>39</v>
      </c>
      <c r="G11" s="25" t="s">
        <v>15</v>
      </c>
      <c r="H11" s="26" t="s">
        <v>16</v>
      </c>
      <c r="I11" s="26">
        <v>1</v>
      </c>
      <c r="J11" s="27"/>
      <c r="K11" s="28">
        <f>I11*J11</f>
        <v>0</v>
      </c>
      <c r="L11" s="29" t="s">
        <v>40</v>
      </c>
    </row>
    <row r="12" spans="1:12" ht="100.05" customHeight="1" x14ac:dyDescent="0.2">
      <c r="B12" s="20">
        <v>8</v>
      </c>
      <c r="C12" s="21" t="s">
        <v>41</v>
      </c>
      <c r="D12" s="20" t="s">
        <v>12</v>
      </c>
      <c r="E12" s="33" t="s">
        <v>42</v>
      </c>
      <c r="F12" s="34" t="s">
        <v>43</v>
      </c>
      <c r="G12" s="35" t="s">
        <v>15</v>
      </c>
      <c r="H12" s="26" t="s">
        <v>16</v>
      </c>
      <c r="I12" s="26">
        <v>1</v>
      </c>
      <c r="J12" s="36"/>
      <c r="K12" s="37">
        <f>I12*J12</f>
        <v>0</v>
      </c>
      <c r="L12" s="38" t="s">
        <v>44</v>
      </c>
    </row>
    <row r="13" spans="1:12" ht="100.05" customHeight="1" x14ac:dyDescent="0.2">
      <c r="B13" s="20">
        <v>9</v>
      </c>
      <c r="C13" s="21" t="s">
        <v>45</v>
      </c>
      <c r="D13" s="20" t="s">
        <v>12</v>
      </c>
      <c r="E13" s="33" t="s">
        <v>46</v>
      </c>
      <c r="F13" s="34" t="s">
        <v>47</v>
      </c>
      <c r="G13" s="35" t="s">
        <v>15</v>
      </c>
      <c r="H13" s="26" t="s">
        <v>16</v>
      </c>
      <c r="I13" s="26">
        <v>1</v>
      </c>
      <c r="J13" s="36"/>
      <c r="K13" s="37">
        <f>I13*J13</f>
        <v>0</v>
      </c>
      <c r="L13" s="38" t="s">
        <v>48</v>
      </c>
    </row>
    <row r="14" spans="1:12" ht="100.05" customHeight="1" x14ac:dyDescent="0.2">
      <c r="B14" s="20">
        <v>10</v>
      </c>
      <c r="C14" s="21" t="s">
        <v>49</v>
      </c>
      <c r="D14" s="20" t="s">
        <v>12</v>
      </c>
      <c r="E14" s="33" t="s">
        <v>50</v>
      </c>
      <c r="F14" s="34" t="s">
        <v>51</v>
      </c>
      <c r="G14" s="35" t="s">
        <v>15</v>
      </c>
      <c r="H14" s="26" t="s">
        <v>16</v>
      </c>
      <c r="I14" s="26">
        <v>10</v>
      </c>
      <c r="J14" s="36"/>
      <c r="K14" s="37">
        <f>I14*J14</f>
        <v>0</v>
      </c>
      <c r="L14" s="38" t="s">
        <v>52</v>
      </c>
    </row>
    <row r="15" spans="1:12" ht="100.05" customHeight="1" x14ac:dyDescent="0.2">
      <c r="B15" s="20"/>
      <c r="C15" s="20"/>
      <c r="D15" s="20"/>
      <c r="E15" s="33" t="s">
        <v>53</v>
      </c>
      <c r="F15" s="34"/>
      <c r="G15" s="35"/>
      <c r="H15" s="26"/>
      <c r="I15" s="26"/>
      <c r="J15" s="36"/>
      <c r="K15" s="37">
        <f>SUM(K5:K14)</f>
        <v>0</v>
      </c>
      <c r="L15" s="38"/>
    </row>
    <row r="16" spans="1:12" ht="100.05" customHeight="1" x14ac:dyDescent="0.2">
      <c r="B16" s="20">
        <v>11</v>
      </c>
      <c r="C16" s="21" t="s">
        <v>54</v>
      </c>
      <c r="D16" s="20" t="s">
        <v>12</v>
      </c>
      <c r="E16" s="33" t="s">
        <v>55</v>
      </c>
      <c r="F16" s="34" t="s">
        <v>56</v>
      </c>
      <c r="G16" s="35" t="s">
        <v>15</v>
      </c>
      <c r="H16" s="26" t="s">
        <v>16</v>
      </c>
      <c r="I16" s="26">
        <v>1</v>
      </c>
      <c r="J16" s="36"/>
      <c r="K16" s="37">
        <f>I16*J16</f>
        <v>0</v>
      </c>
      <c r="L16" s="38" t="s">
        <v>57</v>
      </c>
    </row>
    <row r="17" spans="1:12" ht="100.05" customHeight="1" x14ac:dyDescent="0.2">
      <c r="B17" s="20">
        <v>12</v>
      </c>
      <c r="C17" s="21" t="s">
        <v>58</v>
      </c>
      <c r="D17" s="20" t="s">
        <v>12</v>
      </c>
      <c r="E17" s="33" t="s">
        <v>55</v>
      </c>
      <c r="F17" s="34" t="s">
        <v>59</v>
      </c>
      <c r="G17" s="35" t="s">
        <v>15</v>
      </c>
      <c r="H17" s="26" t="s">
        <v>16</v>
      </c>
      <c r="I17" s="26">
        <v>1</v>
      </c>
      <c r="J17" s="36"/>
      <c r="K17" s="37">
        <f>I17*J17</f>
        <v>0</v>
      </c>
      <c r="L17" s="38" t="s">
        <v>60</v>
      </c>
    </row>
    <row r="18" spans="1:12" ht="100.05" customHeight="1" x14ac:dyDescent="0.2">
      <c r="B18" s="20">
        <v>13</v>
      </c>
      <c r="C18" s="21" t="s">
        <v>61</v>
      </c>
      <c r="D18" s="20" t="s">
        <v>12</v>
      </c>
      <c r="E18" s="33" t="s">
        <v>62</v>
      </c>
      <c r="F18" s="34" t="s">
        <v>63</v>
      </c>
      <c r="G18" s="35" t="s">
        <v>15</v>
      </c>
      <c r="H18" s="26" t="s">
        <v>64</v>
      </c>
      <c r="I18" s="26">
        <v>2</v>
      </c>
      <c r="J18" s="36"/>
      <c r="K18" s="37">
        <f>I18*J18</f>
        <v>0</v>
      </c>
      <c r="L18" s="38" t="s">
        <v>65</v>
      </c>
    </row>
    <row r="19" spans="1:12" ht="100.05" customHeight="1" x14ac:dyDescent="0.2">
      <c r="A19" s="19" t="s">
        <v>26</v>
      </c>
      <c r="B19" s="20">
        <v>14</v>
      </c>
      <c r="C19" s="21" t="s">
        <v>66</v>
      </c>
      <c r="D19" s="20" t="s">
        <v>12</v>
      </c>
      <c r="E19" s="33" t="s">
        <v>67</v>
      </c>
      <c r="F19" s="34" t="s">
        <v>68</v>
      </c>
      <c r="G19" s="35" t="s">
        <v>15</v>
      </c>
      <c r="H19" s="26" t="s">
        <v>69</v>
      </c>
      <c r="I19" s="26">
        <v>1</v>
      </c>
      <c r="J19" s="36"/>
      <c r="K19" s="37">
        <f>I19*J19</f>
        <v>0</v>
      </c>
      <c r="L19" s="38" t="s">
        <v>70</v>
      </c>
    </row>
    <row r="20" spans="1:12" ht="100.05" customHeight="1" x14ac:dyDescent="0.2">
      <c r="B20" s="20">
        <v>15</v>
      </c>
      <c r="C20" s="21" t="s">
        <v>71</v>
      </c>
      <c r="D20" s="20" t="s">
        <v>12</v>
      </c>
      <c r="E20" s="33" t="s">
        <v>72</v>
      </c>
      <c r="F20" s="34" t="s">
        <v>73</v>
      </c>
      <c r="G20" s="35" t="s">
        <v>15</v>
      </c>
      <c r="H20" s="26" t="s">
        <v>16</v>
      </c>
      <c r="I20" s="26">
        <v>2</v>
      </c>
      <c r="J20" s="36"/>
      <c r="K20" s="37">
        <f>I20*J20</f>
        <v>0</v>
      </c>
      <c r="L20" s="38" t="s">
        <v>74</v>
      </c>
    </row>
    <row r="21" spans="1:12" ht="100.05" customHeight="1" x14ac:dyDescent="0.2">
      <c r="B21" s="20">
        <v>16</v>
      </c>
      <c r="C21" s="21" t="s">
        <v>75</v>
      </c>
      <c r="D21" s="20" t="s">
        <v>12</v>
      </c>
      <c r="E21" s="33" t="s">
        <v>76</v>
      </c>
      <c r="F21" s="34" t="s">
        <v>77</v>
      </c>
      <c r="G21" s="35" t="s">
        <v>15</v>
      </c>
      <c r="H21" s="26" t="s">
        <v>16</v>
      </c>
      <c r="I21" s="26">
        <v>5</v>
      </c>
      <c r="J21" s="36"/>
      <c r="K21" s="37">
        <f>I21*J21</f>
        <v>0</v>
      </c>
      <c r="L21" s="38" t="s">
        <v>78</v>
      </c>
    </row>
    <row r="22" spans="1:12" ht="100.05" customHeight="1" x14ac:dyDescent="0.2">
      <c r="B22" s="20">
        <v>17</v>
      </c>
      <c r="C22" s="21" t="s">
        <v>79</v>
      </c>
      <c r="D22" s="20" t="s">
        <v>12</v>
      </c>
      <c r="E22" s="33" t="s">
        <v>76</v>
      </c>
      <c r="F22" s="34" t="s">
        <v>80</v>
      </c>
      <c r="G22" s="35" t="s">
        <v>15</v>
      </c>
      <c r="H22" s="26" t="s">
        <v>16</v>
      </c>
      <c r="I22" s="26">
        <v>5</v>
      </c>
      <c r="J22" s="36"/>
      <c r="K22" s="37">
        <f>I22*J22</f>
        <v>0</v>
      </c>
      <c r="L22" s="38" t="s">
        <v>81</v>
      </c>
    </row>
    <row r="23" spans="1:12" ht="100.05" customHeight="1" x14ac:dyDescent="0.2">
      <c r="B23" s="20">
        <v>18</v>
      </c>
      <c r="C23" s="21" t="s">
        <v>82</v>
      </c>
      <c r="D23" s="20" t="s">
        <v>12</v>
      </c>
      <c r="E23" s="33" t="s">
        <v>83</v>
      </c>
      <c r="F23" s="34" t="s">
        <v>84</v>
      </c>
      <c r="G23" s="35" t="s">
        <v>15</v>
      </c>
      <c r="H23" s="26" t="s">
        <v>85</v>
      </c>
      <c r="I23" s="26">
        <v>3</v>
      </c>
      <c r="J23" s="36"/>
      <c r="K23" s="37">
        <f>I23*J23</f>
        <v>0</v>
      </c>
      <c r="L23" s="38" t="s">
        <v>86</v>
      </c>
    </row>
    <row r="24" spans="1:12" ht="100.05" customHeight="1" x14ac:dyDescent="0.2">
      <c r="B24" s="20">
        <v>19</v>
      </c>
      <c r="C24" s="21" t="s">
        <v>87</v>
      </c>
      <c r="D24" s="20" t="s">
        <v>12</v>
      </c>
      <c r="E24" s="33" t="s">
        <v>83</v>
      </c>
      <c r="F24" s="34" t="s">
        <v>88</v>
      </c>
      <c r="G24" s="35" t="s">
        <v>15</v>
      </c>
      <c r="H24" s="26" t="s">
        <v>85</v>
      </c>
      <c r="I24" s="26">
        <v>3</v>
      </c>
      <c r="J24" s="36"/>
      <c r="K24" s="37">
        <f>I24*J24</f>
        <v>0</v>
      </c>
      <c r="L24" s="38" t="s">
        <v>89</v>
      </c>
    </row>
    <row r="25" spans="1:12" ht="100.05" customHeight="1" x14ac:dyDescent="0.2">
      <c r="B25" s="20">
        <v>20</v>
      </c>
      <c r="C25" s="21" t="s">
        <v>90</v>
      </c>
      <c r="D25" s="20" t="s">
        <v>12</v>
      </c>
      <c r="E25" s="33" t="s">
        <v>83</v>
      </c>
      <c r="F25" s="34" t="s">
        <v>91</v>
      </c>
      <c r="G25" s="35" t="s">
        <v>15</v>
      </c>
      <c r="H25" s="26" t="s">
        <v>85</v>
      </c>
      <c r="I25" s="26">
        <v>3</v>
      </c>
      <c r="J25" s="36"/>
      <c r="K25" s="37">
        <f>I25*J25</f>
        <v>0</v>
      </c>
      <c r="L25" s="38" t="s">
        <v>92</v>
      </c>
    </row>
    <row r="26" spans="1:12" ht="100.05" customHeight="1" x14ac:dyDescent="0.2">
      <c r="B26" s="20"/>
      <c r="C26" s="20"/>
      <c r="D26" s="20"/>
      <c r="E26" s="33" t="s">
        <v>53</v>
      </c>
      <c r="F26" s="34"/>
      <c r="G26" s="35"/>
      <c r="H26" s="26"/>
      <c r="I26" s="26"/>
      <c r="J26" s="36"/>
      <c r="K26" s="37">
        <f>SUM(K16:K25)</f>
        <v>0</v>
      </c>
      <c r="L26" s="38"/>
    </row>
    <row r="27" spans="1:12" ht="100.05" customHeight="1" x14ac:dyDescent="0.2">
      <c r="B27" s="20">
        <v>21</v>
      </c>
      <c r="C27" s="21" t="s">
        <v>93</v>
      </c>
      <c r="D27" s="20" t="s">
        <v>12</v>
      </c>
      <c r="E27" s="33" t="s">
        <v>94</v>
      </c>
      <c r="F27" s="34" t="s">
        <v>95</v>
      </c>
      <c r="G27" s="35" t="s">
        <v>15</v>
      </c>
      <c r="H27" s="26" t="s">
        <v>85</v>
      </c>
      <c r="I27" s="26">
        <v>3</v>
      </c>
      <c r="J27" s="36"/>
      <c r="K27" s="37">
        <f>I27*J27</f>
        <v>0</v>
      </c>
      <c r="L27" s="38" t="s">
        <v>96</v>
      </c>
    </row>
    <row r="28" spans="1:12" ht="100.05" customHeight="1" x14ac:dyDescent="0.2">
      <c r="B28" s="20">
        <v>22</v>
      </c>
      <c r="C28" s="21" t="s">
        <v>97</v>
      </c>
      <c r="D28" s="20" t="s">
        <v>12</v>
      </c>
      <c r="E28" s="33" t="s">
        <v>98</v>
      </c>
      <c r="F28" s="34" t="s">
        <v>99</v>
      </c>
      <c r="G28" s="35" t="s">
        <v>15</v>
      </c>
      <c r="H28" s="26" t="s">
        <v>85</v>
      </c>
      <c r="I28" s="26">
        <v>2</v>
      </c>
      <c r="J28" s="36"/>
      <c r="K28" s="37">
        <f>I28*J28</f>
        <v>0</v>
      </c>
      <c r="L28" s="38" t="s">
        <v>100</v>
      </c>
    </row>
    <row r="29" spans="1:12" ht="100.05" customHeight="1" x14ac:dyDescent="0.2">
      <c r="B29" s="20">
        <v>23</v>
      </c>
      <c r="C29" s="21" t="s">
        <v>101</v>
      </c>
      <c r="D29" s="20" t="s">
        <v>12</v>
      </c>
      <c r="E29" s="33" t="s">
        <v>102</v>
      </c>
      <c r="F29" s="34" t="s">
        <v>103</v>
      </c>
      <c r="G29" s="35" t="s">
        <v>15</v>
      </c>
      <c r="H29" s="26" t="s">
        <v>104</v>
      </c>
      <c r="I29" s="26">
        <v>2</v>
      </c>
      <c r="J29" s="36"/>
      <c r="K29" s="37">
        <f>I29*J29</f>
        <v>0</v>
      </c>
      <c r="L29" s="38" t="s">
        <v>105</v>
      </c>
    </row>
    <row r="30" spans="1:12" ht="100.05" customHeight="1" x14ac:dyDescent="0.2">
      <c r="A30" s="19" t="s">
        <v>26</v>
      </c>
      <c r="B30" s="20">
        <v>24</v>
      </c>
      <c r="C30" s="21" t="s">
        <v>106</v>
      </c>
      <c r="D30" s="20" t="s">
        <v>12</v>
      </c>
      <c r="E30" s="33" t="s">
        <v>102</v>
      </c>
      <c r="F30" s="34" t="s">
        <v>107</v>
      </c>
      <c r="G30" s="35" t="s">
        <v>15</v>
      </c>
      <c r="H30" s="26" t="s">
        <v>104</v>
      </c>
      <c r="I30" s="26">
        <v>1</v>
      </c>
      <c r="J30" s="36"/>
      <c r="K30" s="37">
        <f>I30*J30</f>
        <v>0</v>
      </c>
      <c r="L30" s="38" t="s">
        <v>108</v>
      </c>
    </row>
    <row r="31" spans="1:12" ht="100.05" customHeight="1" x14ac:dyDescent="0.2">
      <c r="B31" s="20">
        <v>25</v>
      </c>
      <c r="C31" s="21" t="s">
        <v>109</v>
      </c>
      <c r="D31" s="20" t="s">
        <v>12</v>
      </c>
      <c r="E31" s="33" t="s">
        <v>110</v>
      </c>
      <c r="F31" s="34" t="s">
        <v>111</v>
      </c>
      <c r="G31" s="35" t="s">
        <v>15</v>
      </c>
      <c r="H31" s="26" t="s">
        <v>112</v>
      </c>
      <c r="I31" s="26">
        <v>4</v>
      </c>
      <c r="J31" s="36"/>
      <c r="K31" s="37">
        <f>I31*J31</f>
        <v>0</v>
      </c>
      <c r="L31" s="38" t="s">
        <v>113</v>
      </c>
    </row>
    <row r="32" spans="1:12" ht="100.05" customHeight="1" x14ac:dyDescent="0.2">
      <c r="B32" s="20">
        <v>26</v>
      </c>
      <c r="C32" s="21" t="s">
        <v>114</v>
      </c>
      <c r="D32" s="20" t="s">
        <v>12</v>
      </c>
      <c r="E32" s="33" t="s">
        <v>115</v>
      </c>
      <c r="F32" s="34" t="s">
        <v>116</v>
      </c>
      <c r="G32" s="35" t="s">
        <v>15</v>
      </c>
      <c r="H32" s="26" t="s">
        <v>69</v>
      </c>
      <c r="I32" s="26">
        <v>1</v>
      </c>
      <c r="J32" s="36"/>
      <c r="K32" s="37">
        <f>I32*J32</f>
        <v>0</v>
      </c>
      <c r="L32" s="38" t="s">
        <v>117</v>
      </c>
    </row>
    <row r="33" spans="1:12" ht="100.05" customHeight="1" x14ac:dyDescent="0.2">
      <c r="B33" s="20">
        <v>27</v>
      </c>
      <c r="C33" s="21" t="s">
        <v>118</v>
      </c>
      <c r="D33" s="20" t="s">
        <v>12</v>
      </c>
      <c r="E33" s="33" t="s">
        <v>115</v>
      </c>
      <c r="F33" s="34" t="s">
        <v>119</v>
      </c>
      <c r="G33" s="35" t="s">
        <v>15</v>
      </c>
      <c r="H33" s="26" t="s">
        <v>69</v>
      </c>
      <c r="I33" s="26">
        <v>1</v>
      </c>
      <c r="J33" s="36"/>
      <c r="K33" s="37">
        <f>I33*J33</f>
        <v>0</v>
      </c>
      <c r="L33" s="38" t="s">
        <v>120</v>
      </c>
    </row>
    <row r="34" spans="1:12" ht="100.05" customHeight="1" x14ac:dyDescent="0.2">
      <c r="B34" s="20">
        <v>28</v>
      </c>
      <c r="C34" s="21" t="s">
        <v>121</v>
      </c>
      <c r="D34" s="20" t="s">
        <v>12</v>
      </c>
      <c r="E34" s="33" t="s">
        <v>122</v>
      </c>
      <c r="F34" s="34" t="s">
        <v>123</v>
      </c>
      <c r="G34" s="35" t="s">
        <v>15</v>
      </c>
      <c r="H34" s="26" t="s">
        <v>124</v>
      </c>
      <c r="I34" s="26">
        <v>2</v>
      </c>
      <c r="J34" s="36"/>
      <c r="K34" s="37">
        <f>I34*J34</f>
        <v>0</v>
      </c>
      <c r="L34" s="38" t="s">
        <v>125</v>
      </c>
    </row>
    <row r="35" spans="1:12" ht="100.05" customHeight="1" x14ac:dyDescent="0.2">
      <c r="B35" s="20">
        <v>29</v>
      </c>
      <c r="C35" s="21" t="s">
        <v>126</v>
      </c>
      <c r="D35" s="20" t="s">
        <v>127</v>
      </c>
      <c r="E35" s="33" t="s">
        <v>128</v>
      </c>
      <c r="F35" s="34" t="s">
        <v>129</v>
      </c>
      <c r="G35" s="35" t="s">
        <v>15</v>
      </c>
      <c r="H35" s="26" t="s">
        <v>16</v>
      </c>
      <c r="I35" s="26">
        <v>2</v>
      </c>
      <c r="J35" s="36"/>
      <c r="K35" s="37">
        <f>I35*J35</f>
        <v>0</v>
      </c>
      <c r="L35" s="38" t="s">
        <v>130</v>
      </c>
    </row>
    <row r="36" spans="1:12" ht="100.05" customHeight="1" x14ac:dyDescent="0.2">
      <c r="B36" s="20">
        <v>30</v>
      </c>
      <c r="C36" s="21" t="s">
        <v>131</v>
      </c>
      <c r="D36" s="20" t="s">
        <v>127</v>
      </c>
      <c r="E36" s="33" t="s">
        <v>122</v>
      </c>
      <c r="F36" s="34" t="s">
        <v>132</v>
      </c>
      <c r="G36" s="35" t="s">
        <v>15</v>
      </c>
      <c r="H36" s="26" t="s">
        <v>112</v>
      </c>
      <c r="I36" s="26">
        <v>4</v>
      </c>
      <c r="J36" s="36"/>
      <c r="K36" s="37">
        <f>I36*J36</f>
        <v>0</v>
      </c>
      <c r="L36" s="38" t="s">
        <v>133</v>
      </c>
    </row>
    <row r="37" spans="1:12" ht="100.05" customHeight="1" x14ac:dyDescent="0.2">
      <c r="B37" s="20"/>
      <c r="C37" s="20"/>
      <c r="D37" s="20"/>
      <c r="E37" s="33" t="s">
        <v>53</v>
      </c>
      <c r="F37" s="34"/>
      <c r="G37" s="35"/>
      <c r="H37" s="26"/>
      <c r="I37" s="26"/>
      <c r="J37" s="36"/>
      <c r="K37" s="37">
        <f>SUM(K27:K36)</f>
        <v>0</v>
      </c>
      <c r="L37" s="38"/>
    </row>
    <row r="38" spans="1:12" ht="100.05" customHeight="1" x14ac:dyDescent="0.2">
      <c r="B38" s="20">
        <v>31</v>
      </c>
      <c r="C38" s="21" t="s">
        <v>134</v>
      </c>
      <c r="D38" s="20" t="s">
        <v>135</v>
      </c>
      <c r="E38" s="33" t="s">
        <v>136</v>
      </c>
      <c r="F38" s="34" t="s">
        <v>137</v>
      </c>
      <c r="G38" s="35" t="s">
        <v>15</v>
      </c>
      <c r="H38" s="26" t="s">
        <v>16</v>
      </c>
      <c r="I38" s="26">
        <v>10</v>
      </c>
      <c r="J38" s="36"/>
      <c r="K38" s="37">
        <f>I38*J38</f>
        <v>0</v>
      </c>
      <c r="L38" s="38" t="s">
        <v>138</v>
      </c>
    </row>
    <row r="39" spans="1:12" ht="100.05" customHeight="1" x14ac:dyDescent="0.2">
      <c r="B39" s="20">
        <v>32</v>
      </c>
      <c r="C39" s="21" t="s">
        <v>139</v>
      </c>
      <c r="D39" s="20" t="s">
        <v>140</v>
      </c>
      <c r="E39" s="33" t="s">
        <v>141</v>
      </c>
      <c r="F39" s="34" t="s">
        <v>142</v>
      </c>
      <c r="G39" s="35" t="s">
        <v>15</v>
      </c>
      <c r="H39" s="26" t="s">
        <v>143</v>
      </c>
      <c r="I39" s="26">
        <v>1</v>
      </c>
      <c r="J39" s="36"/>
      <c r="K39" s="37">
        <f>I39*J39</f>
        <v>0</v>
      </c>
      <c r="L39" s="38" t="s">
        <v>144</v>
      </c>
    </row>
    <row r="40" spans="1:12" ht="100.05" customHeight="1" x14ac:dyDescent="0.2">
      <c r="B40" s="20">
        <v>33</v>
      </c>
      <c r="C40" s="21" t="s">
        <v>145</v>
      </c>
      <c r="D40" s="20" t="s">
        <v>140</v>
      </c>
      <c r="E40" s="33" t="s">
        <v>146</v>
      </c>
      <c r="F40" s="34" t="s">
        <v>147</v>
      </c>
      <c r="G40" s="35" t="s">
        <v>15</v>
      </c>
      <c r="H40" s="26" t="s">
        <v>16</v>
      </c>
      <c r="I40" s="26">
        <v>10</v>
      </c>
      <c r="J40" s="36"/>
      <c r="K40" s="37">
        <f>I40*J40</f>
        <v>0</v>
      </c>
      <c r="L40" s="38" t="s">
        <v>148</v>
      </c>
    </row>
    <row r="41" spans="1:12" ht="100.05" customHeight="1" x14ac:dyDescent="0.2">
      <c r="A41" s="19" t="s">
        <v>26</v>
      </c>
      <c r="B41" s="20">
        <v>34</v>
      </c>
      <c r="C41" s="21" t="s">
        <v>149</v>
      </c>
      <c r="D41" s="20" t="s">
        <v>140</v>
      </c>
      <c r="E41" s="33" t="s">
        <v>150</v>
      </c>
      <c r="F41" s="34" t="s">
        <v>151</v>
      </c>
      <c r="G41" s="35" t="s">
        <v>15</v>
      </c>
      <c r="H41" s="26" t="s">
        <v>16</v>
      </c>
      <c r="I41" s="26">
        <v>5</v>
      </c>
      <c r="J41" s="36"/>
      <c r="K41" s="37">
        <f>I41*J41</f>
        <v>0</v>
      </c>
      <c r="L41" s="38" t="s">
        <v>152</v>
      </c>
    </row>
    <row r="42" spans="1:12" ht="100.05" customHeight="1" x14ac:dyDescent="0.2">
      <c r="B42" s="20">
        <v>35</v>
      </c>
      <c r="C42" s="21" t="s">
        <v>153</v>
      </c>
      <c r="D42" s="20" t="s">
        <v>140</v>
      </c>
      <c r="E42" s="33" t="s">
        <v>150</v>
      </c>
      <c r="F42" s="34" t="s">
        <v>154</v>
      </c>
      <c r="G42" s="35" t="s">
        <v>15</v>
      </c>
      <c r="H42" s="26" t="s">
        <v>16</v>
      </c>
      <c r="I42" s="26">
        <v>5</v>
      </c>
      <c r="J42" s="36"/>
      <c r="K42" s="37">
        <f>I42*J42</f>
        <v>0</v>
      </c>
      <c r="L42" s="38" t="s">
        <v>155</v>
      </c>
    </row>
    <row r="43" spans="1:12" ht="100.05" customHeight="1" x14ac:dyDescent="0.2">
      <c r="B43" s="20">
        <v>36</v>
      </c>
      <c r="C43" s="21" t="s">
        <v>156</v>
      </c>
      <c r="D43" s="20" t="s">
        <v>140</v>
      </c>
      <c r="E43" s="33" t="s">
        <v>157</v>
      </c>
      <c r="F43" s="34" t="s">
        <v>158</v>
      </c>
      <c r="G43" s="35" t="s">
        <v>15</v>
      </c>
      <c r="H43" s="26" t="s">
        <v>16</v>
      </c>
      <c r="I43" s="26">
        <v>30</v>
      </c>
      <c r="J43" s="36"/>
      <c r="K43" s="37">
        <f>I43*J43</f>
        <v>0</v>
      </c>
      <c r="L43" s="38" t="s">
        <v>159</v>
      </c>
    </row>
    <row r="44" spans="1:12" ht="100.05" customHeight="1" x14ac:dyDescent="0.2">
      <c r="B44" s="20">
        <v>37</v>
      </c>
      <c r="C44" s="21" t="s">
        <v>160</v>
      </c>
      <c r="D44" s="20" t="s">
        <v>140</v>
      </c>
      <c r="E44" s="33" t="s">
        <v>161</v>
      </c>
      <c r="F44" s="34" t="s">
        <v>162</v>
      </c>
      <c r="G44" s="35" t="s">
        <v>15</v>
      </c>
      <c r="H44" s="26" t="s">
        <v>16</v>
      </c>
      <c r="I44" s="26">
        <v>10</v>
      </c>
      <c r="J44" s="36"/>
      <c r="K44" s="37">
        <f>I44*J44</f>
        <v>0</v>
      </c>
      <c r="L44" s="38" t="s">
        <v>163</v>
      </c>
    </row>
    <row r="45" spans="1:12" ht="100.05" customHeight="1" x14ac:dyDescent="0.2">
      <c r="B45" s="20">
        <v>38</v>
      </c>
      <c r="C45" s="21" t="s">
        <v>164</v>
      </c>
      <c r="D45" s="20" t="s">
        <v>140</v>
      </c>
      <c r="E45" s="33" t="s">
        <v>165</v>
      </c>
      <c r="F45" s="34" t="s">
        <v>166</v>
      </c>
      <c r="G45" s="35" t="s">
        <v>15</v>
      </c>
      <c r="H45" s="26" t="s">
        <v>16</v>
      </c>
      <c r="I45" s="26">
        <v>10</v>
      </c>
      <c r="J45" s="36"/>
      <c r="K45" s="37">
        <f>I45*J45</f>
        <v>0</v>
      </c>
      <c r="L45" s="38" t="s">
        <v>167</v>
      </c>
    </row>
    <row r="46" spans="1:12" ht="100.05" customHeight="1" x14ac:dyDescent="0.2">
      <c r="B46" s="20">
        <v>39</v>
      </c>
      <c r="C46" s="21" t="s">
        <v>168</v>
      </c>
      <c r="D46" s="20" t="s">
        <v>140</v>
      </c>
      <c r="E46" s="33" t="s">
        <v>169</v>
      </c>
      <c r="F46" s="34" t="s">
        <v>170</v>
      </c>
      <c r="G46" s="35" t="s">
        <v>15</v>
      </c>
      <c r="H46" s="26" t="s">
        <v>16</v>
      </c>
      <c r="I46" s="26">
        <v>20</v>
      </c>
      <c r="J46" s="36"/>
      <c r="K46" s="37">
        <f>I46*J46</f>
        <v>0</v>
      </c>
      <c r="L46" s="38" t="s">
        <v>171</v>
      </c>
    </row>
    <row r="47" spans="1:12" ht="100.05" customHeight="1" x14ac:dyDescent="0.2">
      <c r="B47" s="20">
        <v>40</v>
      </c>
      <c r="C47" s="21" t="s">
        <v>172</v>
      </c>
      <c r="D47" s="20" t="s">
        <v>140</v>
      </c>
      <c r="E47" s="33" t="s">
        <v>169</v>
      </c>
      <c r="F47" s="34" t="s">
        <v>173</v>
      </c>
      <c r="G47" s="35" t="s">
        <v>15</v>
      </c>
      <c r="H47" s="26" t="s">
        <v>16</v>
      </c>
      <c r="I47" s="26">
        <v>20</v>
      </c>
      <c r="J47" s="36"/>
      <c r="K47" s="37">
        <f>I47*J47</f>
        <v>0</v>
      </c>
      <c r="L47" s="38" t="s">
        <v>174</v>
      </c>
    </row>
    <row r="48" spans="1:12" ht="100.05" customHeight="1" x14ac:dyDescent="0.2">
      <c r="B48" s="20"/>
      <c r="C48" s="20"/>
      <c r="D48" s="20"/>
      <c r="E48" s="33" t="s">
        <v>53</v>
      </c>
      <c r="F48" s="34"/>
      <c r="G48" s="35"/>
      <c r="H48" s="26"/>
      <c r="I48" s="26"/>
      <c r="J48" s="36"/>
      <c r="K48" s="37">
        <f>SUM(K38:K47)</f>
        <v>0</v>
      </c>
      <c r="L48" s="38"/>
    </row>
    <row r="49" spans="1:12" ht="100.05" customHeight="1" x14ac:dyDescent="0.2">
      <c r="B49" s="20">
        <v>41</v>
      </c>
      <c r="C49" s="21" t="s">
        <v>175</v>
      </c>
      <c r="D49" s="20" t="s">
        <v>140</v>
      </c>
      <c r="E49" s="33" t="s">
        <v>176</v>
      </c>
      <c r="F49" s="34" t="s">
        <v>177</v>
      </c>
      <c r="G49" s="35" t="s">
        <v>15</v>
      </c>
      <c r="H49" s="26" t="s">
        <v>16</v>
      </c>
      <c r="I49" s="26">
        <v>10</v>
      </c>
      <c r="J49" s="36"/>
      <c r="K49" s="37">
        <f>I49*J49</f>
        <v>0</v>
      </c>
      <c r="L49" s="38" t="s">
        <v>178</v>
      </c>
    </row>
    <row r="50" spans="1:12" ht="100.05" customHeight="1" x14ac:dyDescent="0.2">
      <c r="B50" s="20">
        <v>42</v>
      </c>
      <c r="C50" s="21" t="s">
        <v>179</v>
      </c>
      <c r="D50" s="20" t="s">
        <v>140</v>
      </c>
      <c r="E50" s="33" t="s">
        <v>180</v>
      </c>
      <c r="F50" s="34" t="s">
        <v>181</v>
      </c>
      <c r="G50" s="35" t="s">
        <v>15</v>
      </c>
      <c r="H50" s="26" t="s">
        <v>16</v>
      </c>
      <c r="I50" s="26">
        <v>10</v>
      </c>
      <c r="J50" s="36"/>
      <c r="K50" s="37">
        <f>I50*J50</f>
        <v>0</v>
      </c>
      <c r="L50" s="38" t="s">
        <v>182</v>
      </c>
    </row>
    <row r="51" spans="1:12" ht="100.05" customHeight="1" x14ac:dyDescent="0.2">
      <c r="B51" s="20">
        <v>43</v>
      </c>
      <c r="C51" s="21" t="s">
        <v>183</v>
      </c>
      <c r="D51" s="20" t="s">
        <v>140</v>
      </c>
      <c r="E51" s="33" t="s">
        <v>184</v>
      </c>
      <c r="F51" s="34" t="s">
        <v>185</v>
      </c>
      <c r="G51" s="35" t="s">
        <v>15</v>
      </c>
      <c r="H51" s="26" t="s">
        <v>124</v>
      </c>
      <c r="I51" s="26">
        <v>10</v>
      </c>
      <c r="J51" s="36"/>
      <c r="K51" s="37">
        <f>I51*J51</f>
        <v>0</v>
      </c>
      <c r="L51" s="38" t="s">
        <v>186</v>
      </c>
    </row>
    <row r="52" spans="1:12" ht="100.05" customHeight="1" x14ac:dyDescent="0.2">
      <c r="A52" s="19" t="s">
        <v>26</v>
      </c>
      <c r="B52" s="20">
        <v>44</v>
      </c>
      <c r="C52" s="21" t="s">
        <v>187</v>
      </c>
      <c r="D52" s="20" t="s">
        <v>140</v>
      </c>
      <c r="E52" s="33" t="s">
        <v>188</v>
      </c>
      <c r="F52" s="34" t="s">
        <v>189</v>
      </c>
      <c r="G52" s="35" t="s">
        <v>15</v>
      </c>
      <c r="H52" s="26" t="s">
        <v>124</v>
      </c>
      <c r="I52" s="26">
        <v>10</v>
      </c>
      <c r="J52" s="36"/>
      <c r="K52" s="37">
        <f>I52*J52</f>
        <v>0</v>
      </c>
      <c r="L52" s="38" t="s">
        <v>190</v>
      </c>
    </row>
    <row r="53" spans="1:12" ht="100.05" customHeight="1" x14ac:dyDescent="0.2">
      <c r="B53" s="20">
        <v>45</v>
      </c>
      <c r="C53" s="21" t="s">
        <v>191</v>
      </c>
      <c r="D53" s="20" t="s">
        <v>140</v>
      </c>
      <c r="E53" s="33" t="s">
        <v>188</v>
      </c>
      <c r="F53" s="34" t="s">
        <v>192</v>
      </c>
      <c r="G53" s="35" t="s">
        <v>15</v>
      </c>
      <c r="H53" s="26" t="s">
        <v>124</v>
      </c>
      <c r="I53" s="26">
        <v>10</v>
      </c>
      <c r="J53" s="36"/>
      <c r="K53" s="37">
        <f>I53*J53</f>
        <v>0</v>
      </c>
      <c r="L53" s="38" t="s">
        <v>190</v>
      </c>
    </row>
    <row r="54" spans="1:12" ht="100.05" customHeight="1" x14ac:dyDescent="0.2">
      <c r="B54" s="20">
        <v>46</v>
      </c>
      <c r="C54" s="21" t="s">
        <v>193</v>
      </c>
      <c r="D54" s="20" t="s">
        <v>140</v>
      </c>
      <c r="E54" s="33" t="s">
        <v>194</v>
      </c>
      <c r="F54" s="34" t="s">
        <v>195</v>
      </c>
      <c r="G54" s="35" t="s">
        <v>15</v>
      </c>
      <c r="H54" s="26" t="s">
        <v>124</v>
      </c>
      <c r="I54" s="26">
        <v>5</v>
      </c>
      <c r="J54" s="36"/>
      <c r="K54" s="37">
        <f>I54*J54</f>
        <v>0</v>
      </c>
      <c r="L54" s="38" t="s">
        <v>196</v>
      </c>
    </row>
    <row r="55" spans="1:12" ht="100.05" customHeight="1" x14ac:dyDescent="0.2">
      <c r="B55" s="20">
        <v>47</v>
      </c>
      <c r="C55" s="21" t="s">
        <v>197</v>
      </c>
      <c r="D55" s="20" t="s">
        <v>140</v>
      </c>
      <c r="E55" s="33" t="s">
        <v>194</v>
      </c>
      <c r="F55" s="34" t="s">
        <v>198</v>
      </c>
      <c r="G55" s="35" t="s">
        <v>15</v>
      </c>
      <c r="H55" s="26" t="s">
        <v>124</v>
      </c>
      <c r="I55" s="26">
        <v>8</v>
      </c>
      <c r="J55" s="36"/>
      <c r="K55" s="37">
        <f>I55*J55</f>
        <v>0</v>
      </c>
      <c r="L55" s="38" t="s">
        <v>199</v>
      </c>
    </row>
    <row r="56" spans="1:12" ht="100.05" customHeight="1" x14ac:dyDescent="0.2">
      <c r="B56" s="20">
        <v>48</v>
      </c>
      <c r="C56" s="21" t="s">
        <v>200</v>
      </c>
      <c r="D56" s="20" t="s">
        <v>140</v>
      </c>
      <c r="E56" s="33" t="s">
        <v>201</v>
      </c>
      <c r="F56" s="34" t="s">
        <v>202</v>
      </c>
      <c r="G56" s="35" t="s">
        <v>15</v>
      </c>
      <c r="H56" s="26" t="s">
        <v>16</v>
      </c>
      <c r="I56" s="26">
        <v>20</v>
      </c>
      <c r="J56" s="36"/>
      <c r="K56" s="37">
        <f>I56*J56</f>
        <v>0</v>
      </c>
      <c r="L56" s="38" t="s">
        <v>203</v>
      </c>
    </row>
    <row r="57" spans="1:12" ht="100.05" customHeight="1" x14ac:dyDescent="0.2">
      <c r="B57" s="20">
        <v>49</v>
      </c>
      <c r="C57" s="21" t="s">
        <v>204</v>
      </c>
      <c r="D57" s="20" t="s">
        <v>140</v>
      </c>
      <c r="E57" s="33" t="s">
        <v>205</v>
      </c>
      <c r="F57" s="34" t="s">
        <v>206</v>
      </c>
      <c r="G57" s="35" t="s">
        <v>15</v>
      </c>
      <c r="H57" s="26" t="s">
        <v>143</v>
      </c>
      <c r="I57" s="26">
        <v>3</v>
      </c>
      <c r="J57" s="36"/>
      <c r="K57" s="37">
        <f>I57*J57</f>
        <v>0</v>
      </c>
      <c r="L57" s="38" t="s">
        <v>207</v>
      </c>
    </row>
    <row r="58" spans="1:12" ht="100.05" customHeight="1" x14ac:dyDescent="0.2">
      <c r="B58" s="20">
        <v>50</v>
      </c>
      <c r="C58" s="21" t="s">
        <v>208</v>
      </c>
      <c r="D58" s="20" t="s">
        <v>140</v>
      </c>
      <c r="E58" s="33" t="s">
        <v>209</v>
      </c>
      <c r="F58" s="34" t="s">
        <v>210</v>
      </c>
      <c r="G58" s="35" t="s">
        <v>15</v>
      </c>
      <c r="H58" s="26" t="s">
        <v>16</v>
      </c>
      <c r="I58" s="26">
        <v>5</v>
      </c>
      <c r="J58" s="36"/>
      <c r="K58" s="37">
        <f>I58*J58</f>
        <v>0</v>
      </c>
      <c r="L58" s="38" t="s">
        <v>211</v>
      </c>
    </row>
    <row r="59" spans="1:12" ht="100.05" customHeight="1" x14ac:dyDescent="0.2">
      <c r="B59" s="20"/>
      <c r="C59" s="20"/>
      <c r="D59" s="20"/>
      <c r="E59" s="33" t="s">
        <v>53</v>
      </c>
      <c r="F59" s="34"/>
      <c r="G59" s="35"/>
      <c r="H59" s="26"/>
      <c r="I59" s="26"/>
      <c r="J59" s="36"/>
      <c r="K59" s="37">
        <f>SUM(K49:K58)</f>
        <v>0</v>
      </c>
      <c r="L59" s="38"/>
    </row>
    <row r="60" spans="1:12" ht="100.05" customHeight="1" x14ac:dyDescent="0.2">
      <c r="B60" s="20">
        <v>51</v>
      </c>
      <c r="C60" s="21" t="s">
        <v>212</v>
      </c>
      <c r="D60" s="20" t="s">
        <v>140</v>
      </c>
      <c r="E60" s="33" t="s">
        <v>213</v>
      </c>
      <c r="F60" s="34" t="s">
        <v>214</v>
      </c>
      <c r="G60" s="35" t="s">
        <v>15</v>
      </c>
      <c r="H60" s="26" t="s">
        <v>16</v>
      </c>
      <c r="I60" s="26">
        <v>2</v>
      </c>
      <c r="J60" s="36"/>
      <c r="K60" s="37">
        <f>I60*J60</f>
        <v>0</v>
      </c>
      <c r="L60" s="38" t="s">
        <v>215</v>
      </c>
    </row>
    <row r="61" spans="1:12" ht="100.05" customHeight="1" x14ac:dyDescent="0.2">
      <c r="B61" s="20">
        <v>52</v>
      </c>
      <c r="C61" s="21" t="s">
        <v>216</v>
      </c>
      <c r="D61" s="20" t="s">
        <v>140</v>
      </c>
      <c r="E61" s="33" t="s">
        <v>217</v>
      </c>
      <c r="F61" s="34" t="s">
        <v>218</v>
      </c>
      <c r="G61" s="35" t="s">
        <v>15</v>
      </c>
      <c r="H61" s="26" t="s">
        <v>16</v>
      </c>
      <c r="I61" s="26">
        <v>5</v>
      </c>
      <c r="J61" s="36"/>
      <c r="K61" s="37">
        <f>I61*J61</f>
        <v>0</v>
      </c>
      <c r="L61" s="38" t="s">
        <v>219</v>
      </c>
    </row>
    <row r="62" spans="1:12" ht="100.05" customHeight="1" x14ac:dyDescent="0.2">
      <c r="B62" s="20">
        <v>53</v>
      </c>
      <c r="C62" s="21" t="s">
        <v>220</v>
      </c>
      <c r="D62" s="20" t="s">
        <v>140</v>
      </c>
      <c r="E62" s="33" t="s">
        <v>221</v>
      </c>
      <c r="F62" s="34" t="s">
        <v>222</v>
      </c>
      <c r="G62" s="35" t="s">
        <v>15</v>
      </c>
      <c r="H62" s="26" t="s">
        <v>16</v>
      </c>
      <c r="I62" s="26">
        <v>10</v>
      </c>
      <c r="J62" s="36"/>
      <c r="K62" s="37">
        <f>I62*J62</f>
        <v>0</v>
      </c>
      <c r="L62" s="38" t="s">
        <v>223</v>
      </c>
    </row>
    <row r="63" spans="1:12" ht="100.05" customHeight="1" x14ac:dyDescent="0.2">
      <c r="A63" s="19" t="s">
        <v>26</v>
      </c>
      <c r="B63" s="20">
        <v>54</v>
      </c>
      <c r="C63" s="21" t="s">
        <v>224</v>
      </c>
      <c r="D63" s="20" t="s">
        <v>140</v>
      </c>
      <c r="E63" s="33" t="s">
        <v>225</v>
      </c>
      <c r="F63" s="34" t="s">
        <v>226</v>
      </c>
      <c r="G63" s="35" t="s">
        <v>15</v>
      </c>
      <c r="H63" s="26" t="s">
        <v>16</v>
      </c>
      <c r="I63" s="26">
        <v>10</v>
      </c>
      <c r="J63" s="36"/>
      <c r="K63" s="37">
        <f>I63*J63</f>
        <v>0</v>
      </c>
      <c r="L63" s="38" t="s">
        <v>227</v>
      </c>
    </row>
    <row r="64" spans="1:12" ht="100.05" customHeight="1" x14ac:dyDescent="0.2">
      <c r="B64" s="20">
        <v>55</v>
      </c>
      <c r="C64" s="21" t="s">
        <v>228</v>
      </c>
      <c r="D64" s="20" t="s">
        <v>140</v>
      </c>
      <c r="E64" s="33" t="s">
        <v>229</v>
      </c>
      <c r="F64" s="34" t="s">
        <v>230</v>
      </c>
      <c r="G64" s="35" t="s">
        <v>15</v>
      </c>
      <c r="H64" s="26" t="s">
        <v>124</v>
      </c>
      <c r="I64" s="26">
        <v>1</v>
      </c>
      <c r="J64" s="36"/>
      <c r="K64" s="37">
        <f>I64*J64</f>
        <v>0</v>
      </c>
      <c r="L64" s="38" t="s">
        <v>231</v>
      </c>
    </row>
    <row r="65" spans="1:12" ht="100.05" customHeight="1" x14ac:dyDescent="0.2">
      <c r="B65" s="20">
        <v>56</v>
      </c>
      <c r="C65" s="21" t="s">
        <v>232</v>
      </c>
      <c r="D65" s="20" t="s">
        <v>140</v>
      </c>
      <c r="E65" s="33" t="s">
        <v>233</v>
      </c>
      <c r="F65" s="34" t="s">
        <v>234</v>
      </c>
      <c r="G65" s="35" t="s">
        <v>15</v>
      </c>
      <c r="H65" s="26" t="s">
        <v>16</v>
      </c>
      <c r="I65" s="26">
        <v>20</v>
      </c>
      <c r="J65" s="36"/>
      <c r="K65" s="37">
        <f>I65*J65</f>
        <v>0</v>
      </c>
      <c r="L65" s="38" t="s">
        <v>235</v>
      </c>
    </row>
    <row r="66" spans="1:12" ht="100.05" customHeight="1" x14ac:dyDescent="0.2">
      <c r="B66" s="20">
        <v>57</v>
      </c>
      <c r="C66" s="21" t="s">
        <v>236</v>
      </c>
      <c r="D66" s="20" t="s">
        <v>140</v>
      </c>
      <c r="E66" s="33" t="s">
        <v>237</v>
      </c>
      <c r="F66" s="34" t="s">
        <v>238</v>
      </c>
      <c r="G66" s="35" t="s">
        <v>15</v>
      </c>
      <c r="H66" s="26" t="s">
        <v>16</v>
      </c>
      <c r="I66" s="26">
        <v>20</v>
      </c>
      <c r="J66" s="36"/>
      <c r="K66" s="37">
        <f>I66*J66</f>
        <v>0</v>
      </c>
      <c r="L66" s="38" t="s">
        <v>239</v>
      </c>
    </row>
    <row r="67" spans="1:12" ht="100.05" customHeight="1" x14ac:dyDescent="0.2">
      <c r="B67" s="20">
        <v>58</v>
      </c>
      <c r="C67" s="21" t="s">
        <v>240</v>
      </c>
      <c r="D67" s="20" t="s">
        <v>140</v>
      </c>
      <c r="E67" s="33" t="s">
        <v>237</v>
      </c>
      <c r="F67" s="34" t="s">
        <v>241</v>
      </c>
      <c r="G67" s="35" t="s">
        <v>15</v>
      </c>
      <c r="H67" s="26" t="s">
        <v>16</v>
      </c>
      <c r="I67" s="26">
        <v>20</v>
      </c>
      <c r="J67" s="36"/>
      <c r="K67" s="37">
        <f>I67*J67</f>
        <v>0</v>
      </c>
      <c r="L67" s="38" t="s">
        <v>242</v>
      </c>
    </row>
    <row r="68" spans="1:12" ht="100.05" customHeight="1" x14ac:dyDescent="0.2">
      <c r="B68" s="20">
        <v>59</v>
      </c>
      <c r="C68" s="21" t="s">
        <v>243</v>
      </c>
      <c r="D68" s="20" t="s">
        <v>140</v>
      </c>
      <c r="E68" s="33" t="s">
        <v>244</v>
      </c>
      <c r="F68" s="34" t="s">
        <v>245</v>
      </c>
      <c r="G68" s="35" t="s">
        <v>15</v>
      </c>
      <c r="H68" s="26" t="s">
        <v>16</v>
      </c>
      <c r="I68" s="26">
        <v>20</v>
      </c>
      <c r="J68" s="36"/>
      <c r="K68" s="37">
        <f>I68*J68</f>
        <v>0</v>
      </c>
      <c r="L68" s="38" t="s">
        <v>246</v>
      </c>
    </row>
    <row r="69" spans="1:12" ht="100.05" customHeight="1" x14ac:dyDescent="0.2">
      <c r="B69" s="20">
        <v>60</v>
      </c>
      <c r="C69" s="21" t="s">
        <v>247</v>
      </c>
      <c r="D69" s="20" t="s">
        <v>140</v>
      </c>
      <c r="E69" s="33" t="s">
        <v>248</v>
      </c>
      <c r="F69" s="34" t="s">
        <v>249</v>
      </c>
      <c r="G69" s="35" t="s">
        <v>15</v>
      </c>
      <c r="H69" s="26" t="s">
        <v>143</v>
      </c>
      <c r="I69" s="26">
        <v>1</v>
      </c>
      <c r="J69" s="36"/>
      <c r="K69" s="37">
        <f>I69*J69</f>
        <v>0</v>
      </c>
      <c r="L69" s="38" t="s">
        <v>250</v>
      </c>
    </row>
    <row r="70" spans="1:12" ht="100.05" customHeight="1" x14ac:dyDescent="0.2">
      <c r="B70" s="20"/>
      <c r="C70" s="20"/>
      <c r="D70" s="20"/>
      <c r="E70" s="33" t="s">
        <v>53</v>
      </c>
      <c r="F70" s="34"/>
      <c r="G70" s="35"/>
      <c r="H70" s="26"/>
      <c r="I70" s="26"/>
      <c r="J70" s="36"/>
      <c r="K70" s="37">
        <f>SUM(K60:K69)</f>
        <v>0</v>
      </c>
      <c r="L70" s="38"/>
    </row>
    <row r="71" spans="1:12" ht="100.05" customHeight="1" x14ac:dyDescent="0.2">
      <c r="B71" s="20">
        <v>61</v>
      </c>
      <c r="C71" s="21" t="s">
        <v>251</v>
      </c>
      <c r="D71" s="20" t="s">
        <v>140</v>
      </c>
      <c r="E71" s="33" t="s">
        <v>252</v>
      </c>
      <c r="F71" s="34" t="s">
        <v>253</v>
      </c>
      <c r="G71" s="35" t="s">
        <v>15</v>
      </c>
      <c r="H71" s="26" t="s">
        <v>16</v>
      </c>
      <c r="I71" s="26">
        <v>5</v>
      </c>
      <c r="J71" s="36"/>
      <c r="K71" s="37">
        <f>I71*J71</f>
        <v>0</v>
      </c>
      <c r="L71" s="38" t="s">
        <v>254</v>
      </c>
    </row>
    <row r="72" spans="1:12" ht="100.05" customHeight="1" x14ac:dyDescent="0.2">
      <c r="B72" s="20">
        <v>62</v>
      </c>
      <c r="C72" s="21" t="s">
        <v>255</v>
      </c>
      <c r="D72" s="20" t="s">
        <v>140</v>
      </c>
      <c r="E72" s="33" t="s">
        <v>256</v>
      </c>
      <c r="F72" s="34" t="s">
        <v>257</v>
      </c>
      <c r="G72" s="35" t="s">
        <v>15</v>
      </c>
      <c r="H72" s="26" t="s">
        <v>69</v>
      </c>
      <c r="I72" s="26">
        <v>1</v>
      </c>
      <c r="J72" s="36"/>
      <c r="K72" s="37">
        <f>I72*J72</f>
        <v>0</v>
      </c>
      <c r="L72" s="38" t="s">
        <v>258</v>
      </c>
    </row>
    <row r="73" spans="1:12" ht="100.05" customHeight="1" x14ac:dyDescent="0.2">
      <c r="B73" s="20">
        <v>63</v>
      </c>
      <c r="C73" s="21" t="s">
        <v>259</v>
      </c>
      <c r="D73" s="20" t="s">
        <v>140</v>
      </c>
      <c r="E73" s="33" t="s">
        <v>141</v>
      </c>
      <c r="F73" s="34" t="s">
        <v>260</v>
      </c>
      <c r="G73" s="35" t="s">
        <v>15</v>
      </c>
      <c r="H73" s="26" t="s">
        <v>124</v>
      </c>
      <c r="I73" s="26">
        <v>10</v>
      </c>
      <c r="J73" s="36"/>
      <c r="K73" s="37">
        <f>I73*J73</f>
        <v>0</v>
      </c>
      <c r="L73" s="38" t="s">
        <v>261</v>
      </c>
    </row>
    <row r="74" spans="1:12" ht="100.05" customHeight="1" x14ac:dyDescent="0.2">
      <c r="A74" s="19" t="s">
        <v>26</v>
      </c>
      <c r="B74" s="20">
        <v>64</v>
      </c>
      <c r="C74" s="21" t="s">
        <v>262</v>
      </c>
      <c r="D74" s="20" t="s">
        <v>140</v>
      </c>
      <c r="E74" s="33" t="s">
        <v>263</v>
      </c>
      <c r="F74" s="34" t="s">
        <v>264</v>
      </c>
      <c r="G74" s="35" t="s">
        <v>15</v>
      </c>
      <c r="H74" s="26" t="s">
        <v>16</v>
      </c>
      <c r="I74" s="26">
        <v>10</v>
      </c>
      <c r="J74" s="36"/>
      <c r="K74" s="37">
        <f>I74*J74</f>
        <v>0</v>
      </c>
      <c r="L74" s="38" t="s">
        <v>265</v>
      </c>
    </row>
    <row r="75" spans="1:12" ht="100.05" customHeight="1" x14ac:dyDescent="0.2">
      <c r="B75" s="20">
        <v>65</v>
      </c>
      <c r="C75" s="21" t="s">
        <v>266</v>
      </c>
      <c r="D75" s="20" t="s">
        <v>140</v>
      </c>
      <c r="E75" s="33" t="s">
        <v>267</v>
      </c>
      <c r="F75" s="34" t="s">
        <v>268</v>
      </c>
      <c r="G75" s="35" t="s">
        <v>15</v>
      </c>
      <c r="H75" s="26" t="s">
        <v>16</v>
      </c>
      <c r="I75" s="26">
        <v>30</v>
      </c>
      <c r="J75" s="36"/>
      <c r="K75" s="37">
        <f>I75*J75</f>
        <v>0</v>
      </c>
      <c r="L75" s="38" t="s">
        <v>269</v>
      </c>
    </row>
    <row r="76" spans="1:12" ht="100.05" customHeight="1" x14ac:dyDescent="0.2">
      <c r="B76" s="20">
        <v>66</v>
      </c>
      <c r="C76" s="21" t="s">
        <v>270</v>
      </c>
      <c r="D76" s="20" t="s">
        <v>140</v>
      </c>
      <c r="E76" s="33" t="s">
        <v>271</v>
      </c>
      <c r="F76" s="34" t="s">
        <v>272</v>
      </c>
      <c r="G76" s="35" t="s">
        <v>15</v>
      </c>
      <c r="H76" s="26" t="s">
        <v>69</v>
      </c>
      <c r="I76" s="26">
        <v>1</v>
      </c>
      <c r="J76" s="36"/>
      <c r="K76" s="37">
        <f>I76*J76</f>
        <v>0</v>
      </c>
      <c r="L76" s="38" t="s">
        <v>273</v>
      </c>
    </row>
    <row r="77" spans="1:12" ht="100.05" customHeight="1" x14ac:dyDescent="0.2">
      <c r="B77" s="20">
        <v>67</v>
      </c>
      <c r="C77" s="21" t="s">
        <v>274</v>
      </c>
      <c r="D77" s="20" t="s">
        <v>140</v>
      </c>
      <c r="E77" s="33" t="s">
        <v>275</v>
      </c>
      <c r="F77" s="34" t="s">
        <v>276</v>
      </c>
      <c r="G77" s="35" t="s">
        <v>15</v>
      </c>
      <c r="H77" s="26" t="s">
        <v>85</v>
      </c>
      <c r="I77" s="26">
        <v>20</v>
      </c>
      <c r="J77" s="36"/>
      <c r="K77" s="37">
        <f>I77*J77</f>
        <v>0</v>
      </c>
      <c r="L77" s="38" t="s">
        <v>277</v>
      </c>
    </row>
    <row r="78" spans="1:12" ht="100.05" customHeight="1" x14ac:dyDescent="0.2">
      <c r="B78" s="20">
        <v>68</v>
      </c>
      <c r="C78" s="21" t="s">
        <v>278</v>
      </c>
      <c r="D78" s="20" t="s">
        <v>140</v>
      </c>
      <c r="E78" s="33" t="s">
        <v>279</v>
      </c>
      <c r="F78" s="34" t="s">
        <v>280</v>
      </c>
      <c r="G78" s="35" t="s">
        <v>15</v>
      </c>
      <c r="H78" s="26" t="s">
        <v>16</v>
      </c>
      <c r="I78" s="26">
        <v>20</v>
      </c>
      <c r="J78" s="36"/>
      <c r="K78" s="37">
        <f>I78*J78</f>
        <v>0</v>
      </c>
      <c r="L78" s="38" t="s">
        <v>281</v>
      </c>
    </row>
    <row r="79" spans="1:12" ht="100.05" customHeight="1" x14ac:dyDescent="0.2">
      <c r="B79" s="20">
        <v>69</v>
      </c>
      <c r="C79" s="21" t="s">
        <v>282</v>
      </c>
      <c r="D79" s="20" t="s">
        <v>140</v>
      </c>
      <c r="E79" s="33" t="s">
        <v>283</v>
      </c>
      <c r="F79" s="34" t="s">
        <v>284</v>
      </c>
      <c r="G79" s="35" t="s">
        <v>15</v>
      </c>
      <c r="H79" s="26" t="s">
        <v>16</v>
      </c>
      <c r="I79" s="26">
        <v>30</v>
      </c>
      <c r="J79" s="36"/>
      <c r="K79" s="37">
        <f>I79*J79</f>
        <v>0</v>
      </c>
      <c r="L79" s="38" t="s">
        <v>285</v>
      </c>
    </row>
    <row r="80" spans="1:12" ht="100.05" customHeight="1" x14ac:dyDescent="0.2">
      <c r="B80" s="20">
        <v>70</v>
      </c>
      <c r="C80" s="21" t="s">
        <v>286</v>
      </c>
      <c r="D80" s="20" t="s">
        <v>140</v>
      </c>
      <c r="E80" s="33" t="s">
        <v>283</v>
      </c>
      <c r="F80" s="34" t="s">
        <v>287</v>
      </c>
      <c r="G80" s="35" t="s">
        <v>15</v>
      </c>
      <c r="H80" s="26" t="s">
        <v>16</v>
      </c>
      <c r="I80" s="26">
        <v>30</v>
      </c>
      <c r="J80" s="36"/>
      <c r="K80" s="37">
        <f>I80*J80</f>
        <v>0</v>
      </c>
      <c r="L80" s="38" t="s">
        <v>288</v>
      </c>
    </row>
    <row r="81" spans="1:12" ht="100.05" customHeight="1" x14ac:dyDescent="0.2">
      <c r="B81" s="20"/>
      <c r="C81" s="20"/>
      <c r="D81" s="20"/>
      <c r="E81" s="33" t="s">
        <v>53</v>
      </c>
      <c r="F81" s="34"/>
      <c r="G81" s="35"/>
      <c r="H81" s="26"/>
      <c r="I81" s="26"/>
      <c r="J81" s="36"/>
      <c r="K81" s="37">
        <f>SUM(K71:K80)</f>
        <v>0</v>
      </c>
      <c r="L81" s="38"/>
    </row>
    <row r="82" spans="1:12" ht="100.05" customHeight="1" x14ac:dyDescent="0.2">
      <c r="B82" s="20">
        <v>71</v>
      </c>
      <c r="C82" s="21" t="s">
        <v>289</v>
      </c>
      <c r="D82" s="20" t="s">
        <v>140</v>
      </c>
      <c r="E82" s="33" t="s">
        <v>290</v>
      </c>
      <c r="F82" s="34" t="s">
        <v>291</v>
      </c>
      <c r="G82" s="35" t="s">
        <v>15</v>
      </c>
      <c r="H82" s="26" t="s">
        <v>16</v>
      </c>
      <c r="I82" s="26">
        <v>5</v>
      </c>
      <c r="J82" s="36"/>
      <c r="K82" s="37">
        <f>I82*J82</f>
        <v>0</v>
      </c>
      <c r="L82" s="38" t="s">
        <v>292</v>
      </c>
    </row>
    <row r="83" spans="1:12" ht="100.05" customHeight="1" x14ac:dyDescent="0.2">
      <c r="B83" s="20">
        <v>72</v>
      </c>
      <c r="C83" s="21" t="s">
        <v>293</v>
      </c>
      <c r="D83" s="20" t="s">
        <v>140</v>
      </c>
      <c r="E83" s="33" t="s">
        <v>294</v>
      </c>
      <c r="F83" s="34" t="s">
        <v>295</v>
      </c>
      <c r="G83" s="35" t="s">
        <v>15</v>
      </c>
      <c r="H83" s="26" t="s">
        <v>16</v>
      </c>
      <c r="I83" s="26">
        <v>5</v>
      </c>
      <c r="J83" s="36"/>
      <c r="K83" s="37">
        <f>I83*J83</f>
        <v>0</v>
      </c>
      <c r="L83" s="38" t="s">
        <v>296</v>
      </c>
    </row>
    <row r="84" spans="1:12" ht="100.05" customHeight="1" x14ac:dyDescent="0.2">
      <c r="B84" s="20">
        <v>73</v>
      </c>
      <c r="C84" s="21" t="s">
        <v>297</v>
      </c>
      <c r="D84" s="20" t="s">
        <v>140</v>
      </c>
      <c r="E84" s="33" t="s">
        <v>298</v>
      </c>
      <c r="F84" s="34" t="s">
        <v>299</v>
      </c>
      <c r="G84" s="35" t="s">
        <v>15</v>
      </c>
      <c r="H84" s="26" t="s">
        <v>16</v>
      </c>
      <c r="I84" s="26">
        <v>30</v>
      </c>
      <c r="J84" s="36"/>
      <c r="K84" s="37">
        <f>I84*J84</f>
        <v>0</v>
      </c>
      <c r="L84" s="38" t="s">
        <v>300</v>
      </c>
    </row>
    <row r="85" spans="1:12" ht="100.05" customHeight="1" x14ac:dyDescent="0.2">
      <c r="A85" s="19" t="s">
        <v>26</v>
      </c>
      <c r="B85" s="20">
        <v>74</v>
      </c>
      <c r="C85" s="21" t="s">
        <v>301</v>
      </c>
      <c r="D85" s="20" t="s">
        <v>140</v>
      </c>
      <c r="E85" s="33" t="s">
        <v>298</v>
      </c>
      <c r="F85" s="34" t="s">
        <v>302</v>
      </c>
      <c r="G85" s="35" t="s">
        <v>15</v>
      </c>
      <c r="H85" s="26" t="s">
        <v>16</v>
      </c>
      <c r="I85" s="26">
        <v>30</v>
      </c>
      <c r="J85" s="36"/>
      <c r="K85" s="37">
        <f>I85*J85</f>
        <v>0</v>
      </c>
      <c r="L85" s="38" t="s">
        <v>303</v>
      </c>
    </row>
    <row r="86" spans="1:12" ht="100.05" customHeight="1" x14ac:dyDescent="0.2">
      <c r="B86" s="20">
        <v>75</v>
      </c>
      <c r="C86" s="21" t="s">
        <v>304</v>
      </c>
      <c r="D86" s="20" t="s">
        <v>140</v>
      </c>
      <c r="E86" s="33" t="s">
        <v>305</v>
      </c>
      <c r="F86" s="34" t="s">
        <v>306</v>
      </c>
      <c r="G86" s="35" t="s">
        <v>15</v>
      </c>
      <c r="H86" s="26" t="s">
        <v>124</v>
      </c>
      <c r="I86" s="26">
        <v>3</v>
      </c>
      <c r="J86" s="36"/>
      <c r="K86" s="37">
        <f>I86*J86</f>
        <v>0</v>
      </c>
      <c r="L86" s="38" t="s">
        <v>307</v>
      </c>
    </row>
    <row r="87" spans="1:12" ht="100.05" customHeight="1" x14ac:dyDescent="0.2">
      <c r="B87" s="20">
        <v>76</v>
      </c>
      <c r="C87" s="21" t="s">
        <v>308</v>
      </c>
      <c r="D87" s="20" t="s">
        <v>140</v>
      </c>
      <c r="E87" s="33" t="s">
        <v>305</v>
      </c>
      <c r="F87" s="34" t="s">
        <v>309</v>
      </c>
      <c r="G87" s="35" t="s">
        <v>15</v>
      </c>
      <c r="H87" s="26" t="s">
        <v>16</v>
      </c>
      <c r="I87" s="26">
        <v>30</v>
      </c>
      <c r="J87" s="36"/>
      <c r="K87" s="37">
        <f>I87*J87</f>
        <v>0</v>
      </c>
      <c r="L87" s="38" t="s">
        <v>310</v>
      </c>
    </row>
    <row r="88" spans="1:12" ht="100.05" customHeight="1" x14ac:dyDescent="0.2">
      <c r="B88" s="20">
        <v>77</v>
      </c>
      <c r="C88" s="21" t="s">
        <v>311</v>
      </c>
      <c r="D88" s="20" t="s">
        <v>140</v>
      </c>
      <c r="E88" s="33" t="s">
        <v>312</v>
      </c>
      <c r="F88" s="34" t="s">
        <v>313</v>
      </c>
      <c r="G88" s="35" t="s">
        <v>15</v>
      </c>
      <c r="H88" s="26" t="s">
        <v>16</v>
      </c>
      <c r="I88" s="26">
        <v>30</v>
      </c>
      <c r="J88" s="36"/>
      <c r="K88" s="37">
        <f>I88*J88</f>
        <v>0</v>
      </c>
      <c r="L88" s="38" t="s">
        <v>314</v>
      </c>
    </row>
    <row r="89" spans="1:12" ht="100.05" customHeight="1" x14ac:dyDescent="0.2">
      <c r="B89" s="20">
        <v>78</v>
      </c>
      <c r="C89" s="21" t="s">
        <v>315</v>
      </c>
      <c r="D89" s="20" t="s">
        <v>140</v>
      </c>
      <c r="E89" s="33" t="s">
        <v>312</v>
      </c>
      <c r="F89" s="34" t="s">
        <v>316</v>
      </c>
      <c r="G89" s="35" t="s">
        <v>15</v>
      </c>
      <c r="H89" s="26" t="s">
        <v>16</v>
      </c>
      <c r="I89" s="26">
        <v>30</v>
      </c>
      <c r="J89" s="36"/>
      <c r="K89" s="37">
        <f>I89*J89</f>
        <v>0</v>
      </c>
      <c r="L89" s="38" t="s">
        <v>317</v>
      </c>
    </row>
    <row r="90" spans="1:12" ht="100.05" customHeight="1" x14ac:dyDescent="0.2">
      <c r="B90" s="20">
        <v>79</v>
      </c>
      <c r="C90" s="21" t="s">
        <v>318</v>
      </c>
      <c r="D90" s="20" t="s">
        <v>140</v>
      </c>
      <c r="E90" s="33" t="s">
        <v>319</v>
      </c>
      <c r="F90" s="34" t="s">
        <v>320</v>
      </c>
      <c r="G90" s="35" t="s">
        <v>15</v>
      </c>
      <c r="H90" s="26" t="s">
        <v>16</v>
      </c>
      <c r="I90" s="26">
        <v>10</v>
      </c>
      <c r="J90" s="36"/>
      <c r="K90" s="37">
        <f>I90*J90</f>
        <v>0</v>
      </c>
      <c r="L90" s="38" t="s">
        <v>321</v>
      </c>
    </row>
    <row r="91" spans="1:12" ht="100.05" customHeight="1" x14ac:dyDescent="0.2">
      <c r="B91" s="20">
        <v>80</v>
      </c>
      <c r="C91" s="21" t="s">
        <v>322</v>
      </c>
      <c r="D91" s="20" t="s">
        <v>140</v>
      </c>
      <c r="E91" s="33" t="s">
        <v>319</v>
      </c>
      <c r="F91" s="34" t="s">
        <v>323</v>
      </c>
      <c r="G91" s="35" t="s">
        <v>15</v>
      </c>
      <c r="H91" s="26" t="s">
        <v>16</v>
      </c>
      <c r="I91" s="26">
        <v>10</v>
      </c>
      <c r="J91" s="36"/>
      <c r="K91" s="37">
        <f>I91*J91</f>
        <v>0</v>
      </c>
      <c r="L91" s="38" t="s">
        <v>324</v>
      </c>
    </row>
    <row r="92" spans="1:12" ht="100.05" customHeight="1" x14ac:dyDescent="0.2">
      <c r="B92" s="20"/>
      <c r="C92" s="20"/>
      <c r="D92" s="20"/>
      <c r="E92" s="33" t="s">
        <v>53</v>
      </c>
      <c r="F92" s="34"/>
      <c r="G92" s="35"/>
      <c r="H92" s="26"/>
      <c r="I92" s="26"/>
      <c r="J92" s="36"/>
      <c r="K92" s="37">
        <f>SUM(K82:K91)</f>
        <v>0</v>
      </c>
      <c r="L92" s="38"/>
    </row>
    <row r="93" spans="1:12" ht="100.05" customHeight="1" x14ac:dyDescent="0.2">
      <c r="B93" s="20">
        <v>81</v>
      </c>
      <c r="C93" s="21" t="s">
        <v>325</v>
      </c>
      <c r="D93" s="20" t="s">
        <v>140</v>
      </c>
      <c r="E93" s="33" t="s">
        <v>319</v>
      </c>
      <c r="F93" s="34" t="s">
        <v>326</v>
      </c>
      <c r="G93" s="35" t="s">
        <v>15</v>
      </c>
      <c r="H93" s="26" t="s">
        <v>16</v>
      </c>
      <c r="I93" s="26">
        <v>20</v>
      </c>
      <c r="J93" s="36"/>
      <c r="K93" s="37">
        <f>I93*J93</f>
        <v>0</v>
      </c>
      <c r="L93" s="38" t="s">
        <v>327</v>
      </c>
    </row>
    <row r="94" spans="1:12" ht="100.05" customHeight="1" x14ac:dyDescent="0.2">
      <c r="B94" s="20">
        <v>82</v>
      </c>
      <c r="C94" s="21" t="s">
        <v>328</v>
      </c>
      <c r="D94" s="20" t="s">
        <v>140</v>
      </c>
      <c r="E94" s="33" t="s">
        <v>329</v>
      </c>
      <c r="F94" s="34" t="s">
        <v>330</v>
      </c>
      <c r="G94" s="35" t="s">
        <v>15</v>
      </c>
      <c r="H94" s="26" t="s">
        <v>16</v>
      </c>
      <c r="I94" s="26">
        <v>10</v>
      </c>
      <c r="J94" s="36"/>
      <c r="K94" s="37">
        <f>I94*J94</f>
        <v>0</v>
      </c>
      <c r="L94" s="38" t="s">
        <v>331</v>
      </c>
    </row>
    <row r="95" spans="1:12" ht="100.05" customHeight="1" x14ac:dyDescent="0.2">
      <c r="B95" s="20">
        <v>83</v>
      </c>
      <c r="C95" s="21" t="s">
        <v>332</v>
      </c>
      <c r="D95" s="20" t="s">
        <v>140</v>
      </c>
      <c r="E95" s="33" t="s">
        <v>329</v>
      </c>
      <c r="F95" s="34" t="s">
        <v>333</v>
      </c>
      <c r="G95" s="35" t="s">
        <v>15</v>
      </c>
      <c r="H95" s="26" t="s">
        <v>16</v>
      </c>
      <c r="I95" s="26">
        <v>10</v>
      </c>
      <c r="J95" s="36"/>
      <c r="K95" s="37">
        <f>I95*J95</f>
        <v>0</v>
      </c>
      <c r="L95" s="38" t="s">
        <v>334</v>
      </c>
    </row>
    <row r="96" spans="1:12" ht="100.05" customHeight="1" x14ac:dyDescent="0.2">
      <c r="A96" s="19" t="s">
        <v>26</v>
      </c>
      <c r="B96" s="20">
        <v>84</v>
      </c>
      <c r="C96" s="21" t="s">
        <v>335</v>
      </c>
      <c r="D96" s="20" t="s">
        <v>140</v>
      </c>
      <c r="E96" s="33" t="s">
        <v>336</v>
      </c>
      <c r="F96" s="34" t="s">
        <v>337</v>
      </c>
      <c r="G96" s="35" t="s">
        <v>15</v>
      </c>
      <c r="H96" s="26" t="s">
        <v>112</v>
      </c>
      <c r="I96" s="26">
        <v>100</v>
      </c>
      <c r="J96" s="36"/>
      <c r="K96" s="37">
        <f>I96*J96</f>
        <v>0</v>
      </c>
      <c r="L96" s="38" t="s">
        <v>338</v>
      </c>
    </row>
    <row r="97" spans="1:12" ht="100.05" customHeight="1" x14ac:dyDescent="0.2">
      <c r="B97" s="20">
        <v>85</v>
      </c>
      <c r="C97" s="21" t="s">
        <v>339</v>
      </c>
      <c r="D97" s="20" t="s">
        <v>140</v>
      </c>
      <c r="E97" s="33" t="s">
        <v>340</v>
      </c>
      <c r="F97" s="34" t="s">
        <v>341</v>
      </c>
      <c r="G97" s="35" t="s">
        <v>15</v>
      </c>
      <c r="H97" s="26" t="s">
        <v>16</v>
      </c>
      <c r="I97" s="26">
        <v>1</v>
      </c>
      <c r="J97" s="36"/>
      <c r="K97" s="37">
        <f>I97*J97</f>
        <v>0</v>
      </c>
      <c r="L97" s="38" t="s">
        <v>342</v>
      </c>
    </row>
    <row r="98" spans="1:12" ht="100.05" customHeight="1" x14ac:dyDescent="0.2">
      <c r="B98" s="20">
        <v>86</v>
      </c>
      <c r="C98" s="21" t="s">
        <v>343</v>
      </c>
      <c r="D98" s="20" t="s">
        <v>140</v>
      </c>
      <c r="E98" s="33" t="s">
        <v>344</v>
      </c>
      <c r="F98" s="34" t="s">
        <v>345</v>
      </c>
      <c r="G98" s="35" t="s">
        <v>15</v>
      </c>
      <c r="H98" s="26" t="s">
        <v>16</v>
      </c>
      <c r="I98" s="26">
        <v>2</v>
      </c>
      <c r="J98" s="36"/>
      <c r="K98" s="37">
        <f>I98*J98</f>
        <v>0</v>
      </c>
      <c r="L98" s="38" t="s">
        <v>346</v>
      </c>
    </row>
    <row r="99" spans="1:12" ht="100.05" customHeight="1" x14ac:dyDescent="0.2">
      <c r="B99" s="20">
        <v>87</v>
      </c>
      <c r="C99" s="21" t="s">
        <v>347</v>
      </c>
      <c r="D99" s="20" t="s">
        <v>140</v>
      </c>
      <c r="E99" s="33" t="s">
        <v>344</v>
      </c>
      <c r="F99" s="34" t="s">
        <v>348</v>
      </c>
      <c r="G99" s="35" t="s">
        <v>15</v>
      </c>
      <c r="H99" s="26" t="s">
        <v>16</v>
      </c>
      <c r="I99" s="26">
        <v>4</v>
      </c>
      <c r="J99" s="36"/>
      <c r="K99" s="37">
        <f>I99*J99</f>
        <v>0</v>
      </c>
      <c r="L99" s="38" t="s">
        <v>349</v>
      </c>
    </row>
    <row r="100" spans="1:12" ht="100.05" customHeight="1" x14ac:dyDescent="0.2">
      <c r="B100" s="20">
        <v>88</v>
      </c>
      <c r="C100" s="21" t="s">
        <v>350</v>
      </c>
      <c r="D100" s="20" t="s">
        <v>140</v>
      </c>
      <c r="E100" s="33" t="s">
        <v>351</v>
      </c>
      <c r="F100" s="34" t="s">
        <v>352</v>
      </c>
      <c r="G100" s="35" t="s">
        <v>15</v>
      </c>
      <c r="H100" s="26" t="s">
        <v>16</v>
      </c>
      <c r="I100" s="26">
        <v>20</v>
      </c>
      <c r="J100" s="36"/>
      <c r="K100" s="37">
        <f>I100*J100</f>
        <v>0</v>
      </c>
      <c r="L100" s="38" t="s">
        <v>353</v>
      </c>
    </row>
    <row r="101" spans="1:12" ht="100.05" customHeight="1" x14ac:dyDescent="0.2">
      <c r="B101" s="20">
        <v>89</v>
      </c>
      <c r="C101" s="21" t="s">
        <v>354</v>
      </c>
      <c r="D101" s="20" t="s">
        <v>140</v>
      </c>
      <c r="E101" s="33" t="s">
        <v>351</v>
      </c>
      <c r="F101" s="34" t="s">
        <v>355</v>
      </c>
      <c r="G101" s="35" t="s">
        <v>15</v>
      </c>
      <c r="H101" s="26" t="s">
        <v>16</v>
      </c>
      <c r="I101" s="26">
        <v>20</v>
      </c>
      <c r="J101" s="36"/>
      <c r="K101" s="37">
        <f>I101*J101</f>
        <v>0</v>
      </c>
      <c r="L101" s="38" t="s">
        <v>356</v>
      </c>
    </row>
    <row r="102" spans="1:12" ht="100.05" customHeight="1" x14ac:dyDescent="0.2">
      <c r="B102" s="20">
        <v>90</v>
      </c>
      <c r="C102" s="21" t="s">
        <v>357</v>
      </c>
      <c r="D102" s="20" t="s">
        <v>140</v>
      </c>
      <c r="E102" s="33" t="s">
        <v>358</v>
      </c>
      <c r="F102" s="34" t="s">
        <v>359</v>
      </c>
      <c r="G102" s="35" t="s">
        <v>15</v>
      </c>
      <c r="H102" s="26" t="s">
        <v>16</v>
      </c>
      <c r="I102" s="26">
        <v>20</v>
      </c>
      <c r="J102" s="36"/>
      <c r="K102" s="37">
        <f>I102*J102</f>
        <v>0</v>
      </c>
      <c r="L102" s="38" t="s">
        <v>356</v>
      </c>
    </row>
    <row r="103" spans="1:12" ht="100.05" customHeight="1" x14ac:dyDescent="0.2">
      <c r="B103" s="20"/>
      <c r="C103" s="20"/>
      <c r="D103" s="20"/>
      <c r="E103" s="33" t="s">
        <v>53</v>
      </c>
      <c r="F103" s="34"/>
      <c r="G103" s="35"/>
      <c r="H103" s="26"/>
      <c r="I103" s="26"/>
      <c r="J103" s="36"/>
      <c r="K103" s="37">
        <f>SUM(K93:K102)</f>
        <v>0</v>
      </c>
      <c r="L103" s="38"/>
    </row>
    <row r="104" spans="1:12" ht="100.05" customHeight="1" x14ac:dyDescent="0.2">
      <c r="B104" s="20">
        <v>91</v>
      </c>
      <c r="C104" s="21" t="s">
        <v>360</v>
      </c>
      <c r="D104" s="20" t="s">
        <v>140</v>
      </c>
      <c r="E104" s="33" t="s">
        <v>194</v>
      </c>
      <c r="F104" s="34" t="s">
        <v>361</v>
      </c>
      <c r="G104" s="35" t="s">
        <v>15</v>
      </c>
      <c r="H104" s="26" t="s">
        <v>124</v>
      </c>
      <c r="I104" s="26">
        <v>1</v>
      </c>
      <c r="J104" s="36"/>
      <c r="K104" s="37">
        <f>I104*J104</f>
        <v>0</v>
      </c>
      <c r="L104" s="38" t="s">
        <v>362</v>
      </c>
    </row>
    <row r="105" spans="1:12" ht="100.05" customHeight="1" x14ac:dyDescent="0.2">
      <c r="B105" s="20">
        <v>92</v>
      </c>
      <c r="C105" s="21" t="s">
        <v>363</v>
      </c>
      <c r="D105" s="20" t="s">
        <v>140</v>
      </c>
      <c r="E105" s="33" t="s">
        <v>364</v>
      </c>
      <c r="F105" s="34" t="s">
        <v>365</v>
      </c>
      <c r="G105" s="35"/>
      <c r="H105" s="26" t="s">
        <v>16</v>
      </c>
      <c r="I105" s="26">
        <v>6</v>
      </c>
      <c r="J105" s="36"/>
      <c r="K105" s="37">
        <f>I105*J105</f>
        <v>0</v>
      </c>
      <c r="L105" s="38"/>
    </row>
    <row r="106" spans="1:12" ht="100.05" customHeight="1" x14ac:dyDescent="0.2">
      <c r="B106" s="20">
        <v>93</v>
      </c>
      <c r="C106" s="21" t="s">
        <v>366</v>
      </c>
      <c r="D106" s="20" t="s">
        <v>140</v>
      </c>
      <c r="E106" s="33" t="s">
        <v>367</v>
      </c>
      <c r="F106" s="34" t="s">
        <v>368</v>
      </c>
      <c r="G106" s="35"/>
      <c r="H106" s="26" t="s">
        <v>16</v>
      </c>
      <c r="I106" s="26">
        <v>10</v>
      </c>
      <c r="J106" s="36"/>
      <c r="K106" s="37">
        <f>I106*J106</f>
        <v>0</v>
      </c>
      <c r="L106" s="38"/>
    </row>
    <row r="107" spans="1:12" ht="100.05" customHeight="1" x14ac:dyDescent="0.2">
      <c r="A107" s="19" t="s">
        <v>26</v>
      </c>
      <c r="B107" s="20">
        <v>94</v>
      </c>
      <c r="C107" s="21" t="s">
        <v>369</v>
      </c>
      <c r="D107" s="20" t="s">
        <v>140</v>
      </c>
      <c r="E107" s="33" t="s">
        <v>370</v>
      </c>
      <c r="F107" s="34" t="s">
        <v>371</v>
      </c>
      <c r="G107" s="35" t="s">
        <v>15</v>
      </c>
      <c r="H107" s="26" t="s">
        <v>16</v>
      </c>
      <c r="I107" s="26">
        <v>5</v>
      </c>
      <c r="J107" s="36"/>
      <c r="K107" s="37">
        <f>I107*J107</f>
        <v>0</v>
      </c>
      <c r="L107" s="38" t="s">
        <v>372</v>
      </c>
    </row>
    <row r="108" spans="1:12" ht="100.05" customHeight="1" x14ac:dyDescent="0.2">
      <c r="B108" s="20">
        <v>95</v>
      </c>
      <c r="C108" s="21" t="s">
        <v>373</v>
      </c>
      <c r="D108" s="20" t="s">
        <v>140</v>
      </c>
      <c r="E108" s="33" t="s">
        <v>374</v>
      </c>
      <c r="F108" s="34" t="s">
        <v>375</v>
      </c>
      <c r="G108" s="35" t="s">
        <v>15</v>
      </c>
      <c r="H108" s="26" t="s">
        <v>16</v>
      </c>
      <c r="I108" s="26">
        <v>5</v>
      </c>
      <c r="J108" s="36"/>
      <c r="K108" s="37">
        <f>I108*J108</f>
        <v>0</v>
      </c>
      <c r="L108" s="38" t="s">
        <v>372</v>
      </c>
    </row>
    <row r="109" spans="1:12" ht="100.05" customHeight="1" x14ac:dyDescent="0.2">
      <c r="B109" s="20">
        <v>96</v>
      </c>
      <c r="C109" s="21" t="s">
        <v>376</v>
      </c>
      <c r="D109" s="20" t="s">
        <v>140</v>
      </c>
      <c r="E109" s="33" t="s">
        <v>377</v>
      </c>
      <c r="F109" s="34" t="s">
        <v>378</v>
      </c>
      <c r="G109" s="35" t="s">
        <v>15</v>
      </c>
      <c r="H109" s="26" t="s">
        <v>16</v>
      </c>
      <c r="I109" s="26">
        <v>10</v>
      </c>
      <c r="J109" s="36"/>
      <c r="K109" s="37">
        <f>I109*J109</f>
        <v>0</v>
      </c>
      <c r="L109" s="38" t="s">
        <v>379</v>
      </c>
    </row>
    <row r="110" spans="1:12" ht="100.05" customHeight="1" x14ac:dyDescent="0.2">
      <c r="B110" s="20">
        <v>97</v>
      </c>
      <c r="C110" s="21" t="s">
        <v>380</v>
      </c>
      <c r="D110" s="20" t="s">
        <v>381</v>
      </c>
      <c r="E110" s="33" t="s">
        <v>382</v>
      </c>
      <c r="F110" s="34" t="s">
        <v>383</v>
      </c>
      <c r="G110" s="35" t="s">
        <v>15</v>
      </c>
      <c r="H110" s="26" t="s">
        <v>16</v>
      </c>
      <c r="I110" s="26">
        <v>6</v>
      </c>
      <c r="J110" s="36"/>
      <c r="K110" s="37">
        <f>I110*J110</f>
        <v>0</v>
      </c>
      <c r="L110" s="38" t="s">
        <v>384</v>
      </c>
    </row>
    <row r="111" spans="1:12" ht="100.05" customHeight="1" x14ac:dyDescent="0.2">
      <c r="B111" s="20">
        <v>98</v>
      </c>
      <c r="C111" s="21" t="s">
        <v>385</v>
      </c>
      <c r="D111" s="20" t="s">
        <v>381</v>
      </c>
      <c r="E111" s="33" t="s">
        <v>386</v>
      </c>
      <c r="F111" s="34" t="s">
        <v>387</v>
      </c>
      <c r="G111" s="35" t="s">
        <v>15</v>
      </c>
      <c r="H111" s="26" t="s">
        <v>16</v>
      </c>
      <c r="I111" s="26">
        <v>80</v>
      </c>
      <c r="J111" s="36"/>
      <c r="K111" s="37">
        <f>I111*J111</f>
        <v>0</v>
      </c>
      <c r="L111" s="38" t="s">
        <v>388</v>
      </c>
    </row>
    <row r="112" spans="1:12" ht="100.05" customHeight="1" x14ac:dyDescent="0.2">
      <c r="B112" s="20">
        <v>99</v>
      </c>
      <c r="C112" s="21" t="s">
        <v>389</v>
      </c>
      <c r="D112" s="20" t="s">
        <v>381</v>
      </c>
      <c r="E112" s="33" t="s">
        <v>386</v>
      </c>
      <c r="F112" s="34" t="s">
        <v>390</v>
      </c>
      <c r="G112" s="35" t="s">
        <v>15</v>
      </c>
      <c r="H112" s="26" t="s">
        <v>85</v>
      </c>
      <c r="I112" s="26">
        <v>80</v>
      </c>
      <c r="J112" s="36"/>
      <c r="K112" s="37">
        <f>I112*J112</f>
        <v>0</v>
      </c>
      <c r="L112" s="38" t="s">
        <v>391</v>
      </c>
    </row>
    <row r="113" spans="1:12" ht="100.05" customHeight="1" x14ac:dyDescent="0.2">
      <c r="B113" s="20">
        <v>100</v>
      </c>
      <c r="C113" s="21" t="s">
        <v>392</v>
      </c>
      <c r="D113" s="20" t="s">
        <v>381</v>
      </c>
      <c r="E113" s="33" t="s">
        <v>386</v>
      </c>
      <c r="F113" s="34" t="s">
        <v>393</v>
      </c>
      <c r="G113" s="35" t="s">
        <v>15</v>
      </c>
      <c r="H113" s="26" t="s">
        <v>85</v>
      </c>
      <c r="I113" s="26">
        <v>30</v>
      </c>
      <c r="J113" s="36"/>
      <c r="K113" s="37">
        <f>I113*J113</f>
        <v>0</v>
      </c>
      <c r="L113" s="38" t="s">
        <v>394</v>
      </c>
    </row>
    <row r="114" spans="1:12" ht="100.05" customHeight="1" x14ac:dyDescent="0.2">
      <c r="B114" s="20"/>
      <c r="C114" s="20"/>
      <c r="D114" s="20"/>
      <c r="E114" s="33" t="s">
        <v>53</v>
      </c>
      <c r="F114" s="34"/>
      <c r="G114" s="35"/>
      <c r="H114" s="26"/>
      <c r="I114" s="26"/>
      <c r="J114" s="36"/>
      <c r="K114" s="37">
        <f>SUM(K104:K113)</f>
        <v>0</v>
      </c>
      <c r="L114" s="38"/>
    </row>
    <row r="115" spans="1:12" ht="100.05" customHeight="1" x14ac:dyDescent="0.2">
      <c r="B115" s="20">
        <v>101</v>
      </c>
      <c r="C115" s="21" t="s">
        <v>395</v>
      </c>
      <c r="D115" s="20" t="s">
        <v>381</v>
      </c>
      <c r="E115" s="33" t="s">
        <v>396</v>
      </c>
      <c r="F115" s="34" t="s">
        <v>397</v>
      </c>
      <c r="G115" s="35" t="s">
        <v>15</v>
      </c>
      <c r="H115" s="26" t="s">
        <v>16</v>
      </c>
      <c r="I115" s="26">
        <v>5</v>
      </c>
      <c r="J115" s="36"/>
      <c r="K115" s="37">
        <f>I115*J115</f>
        <v>0</v>
      </c>
      <c r="L115" s="38" t="s">
        <v>398</v>
      </c>
    </row>
    <row r="116" spans="1:12" ht="100.05" customHeight="1" x14ac:dyDescent="0.2">
      <c r="B116" s="20">
        <v>102</v>
      </c>
      <c r="C116" s="21" t="s">
        <v>399</v>
      </c>
      <c r="D116" s="20" t="s">
        <v>381</v>
      </c>
      <c r="E116" s="33" t="s">
        <v>400</v>
      </c>
      <c r="F116" s="34" t="s">
        <v>401</v>
      </c>
      <c r="G116" s="35" t="s">
        <v>15</v>
      </c>
      <c r="H116" s="26" t="s">
        <v>124</v>
      </c>
      <c r="I116" s="26">
        <v>5</v>
      </c>
      <c r="J116" s="36"/>
      <c r="K116" s="37">
        <f>I116*J116</f>
        <v>0</v>
      </c>
      <c r="L116" s="38" t="s">
        <v>402</v>
      </c>
    </row>
    <row r="117" spans="1:12" ht="100.05" customHeight="1" x14ac:dyDescent="0.2">
      <c r="B117" s="20">
        <v>103</v>
      </c>
      <c r="C117" s="21" t="s">
        <v>403</v>
      </c>
      <c r="D117" s="20" t="s">
        <v>381</v>
      </c>
      <c r="E117" s="33" t="s">
        <v>404</v>
      </c>
      <c r="F117" s="34" t="s">
        <v>405</v>
      </c>
      <c r="G117" s="35" t="s">
        <v>15</v>
      </c>
      <c r="H117" s="26" t="s">
        <v>69</v>
      </c>
      <c r="I117" s="26">
        <v>1</v>
      </c>
      <c r="J117" s="36"/>
      <c r="K117" s="37">
        <f>I117*J117</f>
        <v>0</v>
      </c>
      <c r="L117" s="38" t="s">
        <v>406</v>
      </c>
    </row>
    <row r="118" spans="1:12" ht="100.05" customHeight="1" x14ac:dyDescent="0.2">
      <c r="A118" s="19" t="s">
        <v>26</v>
      </c>
      <c r="B118" s="20">
        <v>104</v>
      </c>
      <c r="C118" s="21" t="s">
        <v>407</v>
      </c>
      <c r="D118" s="20" t="s">
        <v>381</v>
      </c>
      <c r="E118" s="33" t="s">
        <v>122</v>
      </c>
      <c r="F118" s="34" t="s">
        <v>408</v>
      </c>
      <c r="G118" s="35" t="s">
        <v>15</v>
      </c>
      <c r="H118" s="26" t="s">
        <v>64</v>
      </c>
      <c r="I118" s="26">
        <v>2</v>
      </c>
      <c r="J118" s="36"/>
      <c r="K118" s="37">
        <f>I118*J118</f>
        <v>0</v>
      </c>
      <c r="L118" s="38" t="s">
        <v>409</v>
      </c>
    </row>
    <row r="119" spans="1:12" ht="100.05" customHeight="1" x14ac:dyDescent="0.2">
      <c r="B119" s="20">
        <v>105</v>
      </c>
      <c r="C119" s="21" t="s">
        <v>410</v>
      </c>
      <c r="D119" s="20" t="s">
        <v>381</v>
      </c>
      <c r="E119" s="33" t="s">
        <v>122</v>
      </c>
      <c r="F119" s="34" t="s">
        <v>411</v>
      </c>
      <c r="G119" s="35" t="s">
        <v>15</v>
      </c>
      <c r="H119" s="26" t="s">
        <v>64</v>
      </c>
      <c r="I119" s="26">
        <v>2</v>
      </c>
      <c r="J119" s="36"/>
      <c r="K119" s="37">
        <f>I119*J119</f>
        <v>0</v>
      </c>
      <c r="L119" s="38" t="s">
        <v>412</v>
      </c>
    </row>
    <row r="120" spans="1:12" ht="100.05" customHeight="1" x14ac:dyDescent="0.2">
      <c r="B120" s="20">
        <v>106</v>
      </c>
      <c r="C120" s="21" t="s">
        <v>413</v>
      </c>
      <c r="D120" s="20" t="s">
        <v>381</v>
      </c>
      <c r="E120" s="33" t="s">
        <v>50</v>
      </c>
      <c r="F120" s="34" t="s">
        <v>414</v>
      </c>
      <c r="G120" s="35" t="s">
        <v>15</v>
      </c>
      <c r="H120" s="26" t="s">
        <v>64</v>
      </c>
      <c r="I120" s="26">
        <v>4</v>
      </c>
      <c r="J120" s="36"/>
      <c r="K120" s="37">
        <f>I120*J120</f>
        <v>0</v>
      </c>
      <c r="L120" s="38" t="s">
        <v>415</v>
      </c>
    </row>
    <row r="121" spans="1:12" ht="100.05" customHeight="1" x14ac:dyDescent="0.2">
      <c r="B121" s="20">
        <v>107</v>
      </c>
      <c r="C121" s="21" t="s">
        <v>416</v>
      </c>
      <c r="D121" s="20" t="s">
        <v>381</v>
      </c>
      <c r="E121" s="33" t="s">
        <v>417</v>
      </c>
      <c r="F121" s="34" t="s">
        <v>418</v>
      </c>
      <c r="G121" s="35" t="s">
        <v>15</v>
      </c>
      <c r="H121" s="26" t="s">
        <v>16</v>
      </c>
      <c r="I121" s="26">
        <v>20</v>
      </c>
      <c r="J121" s="36"/>
      <c r="K121" s="37">
        <f>I121*J121</f>
        <v>0</v>
      </c>
      <c r="L121" s="38" t="s">
        <v>419</v>
      </c>
    </row>
    <row r="122" spans="1:12" ht="100.05" customHeight="1" x14ac:dyDescent="0.2">
      <c r="B122" s="20">
        <v>108</v>
      </c>
      <c r="C122" s="21" t="s">
        <v>420</v>
      </c>
      <c r="D122" s="20" t="s">
        <v>381</v>
      </c>
      <c r="E122" s="33" t="s">
        <v>421</v>
      </c>
      <c r="F122" s="34" t="s">
        <v>422</v>
      </c>
      <c r="G122" s="35" t="s">
        <v>15</v>
      </c>
      <c r="H122" s="26" t="s">
        <v>69</v>
      </c>
      <c r="I122" s="26">
        <v>2</v>
      </c>
      <c r="J122" s="36"/>
      <c r="K122" s="37">
        <f>I122*J122</f>
        <v>0</v>
      </c>
      <c r="L122" s="38" t="s">
        <v>423</v>
      </c>
    </row>
    <row r="123" spans="1:12" ht="100.05" customHeight="1" x14ac:dyDescent="0.2">
      <c r="B123" s="20">
        <v>109</v>
      </c>
      <c r="C123" s="21" t="s">
        <v>424</v>
      </c>
      <c r="D123" s="20" t="s">
        <v>381</v>
      </c>
      <c r="E123" s="33" t="s">
        <v>425</v>
      </c>
      <c r="F123" s="34" t="s">
        <v>426</v>
      </c>
      <c r="G123" s="35" t="s">
        <v>15</v>
      </c>
      <c r="H123" s="26" t="s">
        <v>64</v>
      </c>
      <c r="I123" s="26">
        <v>10</v>
      </c>
      <c r="J123" s="36"/>
      <c r="K123" s="37">
        <f>I123*J123</f>
        <v>0</v>
      </c>
      <c r="L123" s="38" t="s">
        <v>427</v>
      </c>
    </row>
    <row r="124" spans="1:12" ht="100.05" customHeight="1" x14ac:dyDescent="0.2">
      <c r="B124" s="20">
        <v>110</v>
      </c>
      <c r="C124" s="21" t="s">
        <v>428</v>
      </c>
      <c r="D124" s="20" t="s">
        <v>381</v>
      </c>
      <c r="E124" s="33" t="s">
        <v>429</v>
      </c>
      <c r="F124" s="34" t="s">
        <v>430</v>
      </c>
      <c r="G124" s="35" t="s">
        <v>15</v>
      </c>
      <c r="H124" s="26" t="s">
        <v>85</v>
      </c>
      <c r="I124" s="26">
        <v>10</v>
      </c>
      <c r="J124" s="36"/>
      <c r="K124" s="37">
        <f>I124*J124</f>
        <v>0</v>
      </c>
      <c r="L124" s="38" t="s">
        <v>431</v>
      </c>
    </row>
    <row r="125" spans="1:12" ht="100.05" customHeight="1" x14ac:dyDescent="0.2">
      <c r="B125" s="20"/>
      <c r="C125" s="20"/>
      <c r="D125" s="20"/>
      <c r="E125" s="33" t="s">
        <v>53</v>
      </c>
      <c r="F125" s="34"/>
      <c r="G125" s="35"/>
      <c r="H125" s="26"/>
      <c r="I125" s="26"/>
      <c r="J125" s="36"/>
      <c r="K125" s="37">
        <f>SUM(K115:K124)</f>
        <v>0</v>
      </c>
      <c r="L125" s="38"/>
    </row>
    <row r="126" spans="1:12" ht="100.05" customHeight="1" x14ac:dyDescent="0.2">
      <c r="B126" s="20">
        <v>111</v>
      </c>
      <c r="C126" s="21" t="s">
        <v>432</v>
      </c>
      <c r="D126" s="20" t="s">
        <v>381</v>
      </c>
      <c r="E126" s="33" t="s">
        <v>429</v>
      </c>
      <c r="F126" s="34" t="s">
        <v>433</v>
      </c>
      <c r="G126" s="35" t="s">
        <v>15</v>
      </c>
      <c r="H126" s="26" t="s">
        <v>85</v>
      </c>
      <c r="I126" s="26">
        <v>10</v>
      </c>
      <c r="J126" s="36"/>
      <c r="K126" s="37">
        <f>I126*J126</f>
        <v>0</v>
      </c>
      <c r="L126" s="38" t="s">
        <v>434</v>
      </c>
    </row>
    <row r="127" spans="1:12" ht="100.05" customHeight="1" x14ac:dyDescent="0.2">
      <c r="B127" s="20">
        <v>112</v>
      </c>
      <c r="C127" s="21" t="s">
        <v>435</v>
      </c>
      <c r="D127" s="20" t="s">
        <v>381</v>
      </c>
      <c r="E127" s="33" t="s">
        <v>233</v>
      </c>
      <c r="F127" s="34" t="s">
        <v>436</v>
      </c>
      <c r="G127" s="35" t="s">
        <v>15</v>
      </c>
      <c r="H127" s="26" t="s">
        <v>16</v>
      </c>
      <c r="I127" s="26">
        <v>10</v>
      </c>
      <c r="J127" s="36"/>
      <c r="K127" s="37">
        <f>I127*J127</f>
        <v>0</v>
      </c>
      <c r="L127" s="38" t="s">
        <v>437</v>
      </c>
    </row>
    <row r="128" spans="1:12" ht="100.05" customHeight="1" x14ac:dyDescent="0.2">
      <c r="B128" s="20">
        <v>113</v>
      </c>
      <c r="C128" s="21" t="s">
        <v>438</v>
      </c>
      <c r="D128" s="20" t="s">
        <v>381</v>
      </c>
      <c r="E128" s="33" t="s">
        <v>233</v>
      </c>
      <c r="F128" s="34" t="s">
        <v>439</v>
      </c>
      <c r="G128" s="35" t="s">
        <v>15</v>
      </c>
      <c r="H128" s="26" t="s">
        <v>16</v>
      </c>
      <c r="I128" s="26">
        <v>10</v>
      </c>
      <c r="J128" s="36"/>
      <c r="K128" s="37">
        <f>I128*J128</f>
        <v>0</v>
      </c>
      <c r="L128" s="38" t="s">
        <v>440</v>
      </c>
    </row>
    <row r="129" spans="1:12" ht="100.05" customHeight="1" x14ac:dyDescent="0.2">
      <c r="A129" s="19" t="s">
        <v>26</v>
      </c>
      <c r="B129" s="20">
        <v>114</v>
      </c>
      <c r="C129" s="21" t="s">
        <v>441</v>
      </c>
      <c r="D129" s="20" t="s">
        <v>381</v>
      </c>
      <c r="E129" s="33" t="s">
        <v>233</v>
      </c>
      <c r="F129" s="34" t="s">
        <v>442</v>
      </c>
      <c r="G129" s="35" t="s">
        <v>15</v>
      </c>
      <c r="H129" s="26" t="s">
        <v>16</v>
      </c>
      <c r="I129" s="26">
        <v>10</v>
      </c>
      <c r="J129" s="36"/>
      <c r="K129" s="37">
        <f>I129*J129</f>
        <v>0</v>
      </c>
      <c r="L129" s="38" t="s">
        <v>443</v>
      </c>
    </row>
    <row r="130" spans="1:12" ht="100.05" customHeight="1" x14ac:dyDescent="0.2">
      <c r="B130" s="20">
        <v>115</v>
      </c>
      <c r="C130" s="21" t="s">
        <v>444</v>
      </c>
      <c r="D130" s="20" t="s">
        <v>381</v>
      </c>
      <c r="E130" s="33" t="s">
        <v>233</v>
      </c>
      <c r="F130" s="34" t="s">
        <v>445</v>
      </c>
      <c r="G130" s="35" t="s">
        <v>15</v>
      </c>
      <c r="H130" s="26" t="s">
        <v>16</v>
      </c>
      <c r="I130" s="26">
        <v>15</v>
      </c>
      <c r="J130" s="36"/>
      <c r="K130" s="37">
        <f>I130*J130</f>
        <v>0</v>
      </c>
      <c r="L130" s="38" t="s">
        <v>446</v>
      </c>
    </row>
    <row r="131" spans="1:12" ht="100.05" customHeight="1" x14ac:dyDescent="0.2">
      <c r="B131" s="20">
        <v>116</v>
      </c>
      <c r="C131" s="21" t="s">
        <v>447</v>
      </c>
      <c r="D131" s="20" t="s">
        <v>381</v>
      </c>
      <c r="E131" s="33" t="s">
        <v>233</v>
      </c>
      <c r="F131" s="34" t="s">
        <v>448</v>
      </c>
      <c r="G131" s="35" t="s">
        <v>15</v>
      </c>
      <c r="H131" s="26" t="s">
        <v>16</v>
      </c>
      <c r="I131" s="26">
        <v>20</v>
      </c>
      <c r="J131" s="36"/>
      <c r="K131" s="37">
        <f>I131*J131</f>
        <v>0</v>
      </c>
      <c r="L131" s="38" t="s">
        <v>449</v>
      </c>
    </row>
    <row r="132" spans="1:12" ht="100.05" customHeight="1" x14ac:dyDescent="0.2">
      <c r="B132" s="20">
        <v>117</v>
      </c>
      <c r="C132" s="21" t="s">
        <v>450</v>
      </c>
      <c r="D132" s="20" t="s">
        <v>381</v>
      </c>
      <c r="E132" s="33" t="s">
        <v>451</v>
      </c>
      <c r="F132" s="34" t="s">
        <v>452</v>
      </c>
      <c r="G132" s="35" t="s">
        <v>15</v>
      </c>
      <c r="H132" s="26" t="s">
        <v>143</v>
      </c>
      <c r="I132" s="26">
        <v>5</v>
      </c>
      <c r="J132" s="36"/>
      <c r="K132" s="37">
        <f>I132*J132</f>
        <v>0</v>
      </c>
      <c r="L132" s="38" t="s">
        <v>453</v>
      </c>
    </row>
    <row r="133" spans="1:12" ht="100.05" customHeight="1" x14ac:dyDescent="0.2">
      <c r="B133" s="20">
        <v>118</v>
      </c>
      <c r="C133" s="21" t="s">
        <v>454</v>
      </c>
      <c r="D133" s="20" t="s">
        <v>381</v>
      </c>
      <c r="E133" s="33" t="s">
        <v>451</v>
      </c>
      <c r="F133" s="34" t="s">
        <v>455</v>
      </c>
      <c r="G133" s="35" t="s">
        <v>15</v>
      </c>
      <c r="H133" s="26" t="s">
        <v>143</v>
      </c>
      <c r="I133" s="26">
        <v>5</v>
      </c>
      <c r="J133" s="36"/>
      <c r="K133" s="37">
        <f>I133*J133</f>
        <v>0</v>
      </c>
      <c r="L133" s="38" t="s">
        <v>456</v>
      </c>
    </row>
    <row r="134" spans="1:12" ht="100.05" customHeight="1" x14ac:dyDescent="0.2">
      <c r="B134" s="20">
        <v>119</v>
      </c>
      <c r="C134" s="21" t="s">
        <v>457</v>
      </c>
      <c r="D134" s="20" t="s">
        <v>381</v>
      </c>
      <c r="E134" s="33" t="s">
        <v>451</v>
      </c>
      <c r="F134" s="34" t="s">
        <v>458</v>
      </c>
      <c r="G134" s="35" t="s">
        <v>15</v>
      </c>
      <c r="H134" s="26" t="s">
        <v>143</v>
      </c>
      <c r="I134" s="26">
        <v>5</v>
      </c>
      <c r="J134" s="36"/>
      <c r="K134" s="37">
        <f>I134*J134</f>
        <v>0</v>
      </c>
      <c r="L134" s="38" t="s">
        <v>459</v>
      </c>
    </row>
    <row r="135" spans="1:12" ht="100.05" customHeight="1" x14ac:dyDescent="0.2">
      <c r="B135" s="20">
        <v>120</v>
      </c>
      <c r="C135" s="21" t="s">
        <v>460</v>
      </c>
      <c r="D135" s="20" t="s">
        <v>381</v>
      </c>
      <c r="E135" s="33" t="s">
        <v>451</v>
      </c>
      <c r="F135" s="34" t="s">
        <v>461</v>
      </c>
      <c r="G135" s="35" t="s">
        <v>15</v>
      </c>
      <c r="H135" s="26" t="s">
        <v>143</v>
      </c>
      <c r="I135" s="26">
        <v>5</v>
      </c>
      <c r="J135" s="36"/>
      <c r="K135" s="37">
        <f>I135*J135</f>
        <v>0</v>
      </c>
      <c r="L135" s="38" t="s">
        <v>462</v>
      </c>
    </row>
    <row r="136" spans="1:12" ht="100.05" customHeight="1" x14ac:dyDescent="0.2">
      <c r="B136" s="20"/>
      <c r="C136" s="20"/>
      <c r="D136" s="20"/>
      <c r="E136" s="33" t="s">
        <v>53</v>
      </c>
      <c r="F136" s="34"/>
      <c r="G136" s="35"/>
      <c r="H136" s="26"/>
      <c r="I136" s="26"/>
      <c r="J136" s="36"/>
      <c r="K136" s="37">
        <f>SUM(K126:K135)</f>
        <v>0</v>
      </c>
      <c r="L136" s="38"/>
    </row>
    <row r="137" spans="1:12" ht="100.05" customHeight="1" x14ac:dyDescent="0.2">
      <c r="B137" s="20">
        <v>121</v>
      </c>
      <c r="C137" s="21" t="s">
        <v>463</v>
      </c>
      <c r="D137" s="20" t="s">
        <v>381</v>
      </c>
      <c r="E137" s="33" t="s">
        <v>451</v>
      </c>
      <c r="F137" s="34" t="s">
        <v>464</v>
      </c>
      <c r="G137" s="35" t="s">
        <v>15</v>
      </c>
      <c r="H137" s="26" t="s">
        <v>143</v>
      </c>
      <c r="I137" s="26">
        <v>5</v>
      </c>
      <c r="J137" s="36"/>
      <c r="K137" s="37">
        <f>I137*J137</f>
        <v>0</v>
      </c>
      <c r="L137" s="38" t="s">
        <v>465</v>
      </c>
    </row>
    <row r="138" spans="1:12" ht="100.05" customHeight="1" x14ac:dyDescent="0.2">
      <c r="B138" s="20">
        <v>122</v>
      </c>
      <c r="C138" s="21" t="s">
        <v>466</v>
      </c>
      <c r="D138" s="20" t="s">
        <v>381</v>
      </c>
      <c r="E138" s="33" t="s">
        <v>451</v>
      </c>
      <c r="F138" s="34" t="s">
        <v>467</v>
      </c>
      <c r="G138" s="35" t="s">
        <v>15</v>
      </c>
      <c r="H138" s="26" t="s">
        <v>143</v>
      </c>
      <c r="I138" s="26">
        <v>5</v>
      </c>
      <c r="J138" s="36"/>
      <c r="K138" s="37">
        <f>I138*J138</f>
        <v>0</v>
      </c>
      <c r="L138" s="38" t="s">
        <v>468</v>
      </c>
    </row>
    <row r="139" spans="1:12" ht="100.05" customHeight="1" x14ac:dyDescent="0.2">
      <c r="B139" s="20">
        <v>123</v>
      </c>
      <c r="C139" s="21" t="s">
        <v>469</v>
      </c>
      <c r="D139" s="20" t="s">
        <v>381</v>
      </c>
      <c r="E139" s="33" t="s">
        <v>470</v>
      </c>
      <c r="F139" s="34" t="s">
        <v>471</v>
      </c>
      <c r="G139" s="35" t="s">
        <v>15</v>
      </c>
      <c r="H139" s="26" t="s">
        <v>16</v>
      </c>
      <c r="I139" s="26">
        <v>10</v>
      </c>
      <c r="J139" s="36"/>
      <c r="K139" s="37">
        <f>I139*J139</f>
        <v>0</v>
      </c>
      <c r="L139" s="38" t="s">
        <v>472</v>
      </c>
    </row>
    <row r="140" spans="1:12" ht="100.05" customHeight="1" x14ac:dyDescent="0.2">
      <c r="A140" s="19" t="s">
        <v>26</v>
      </c>
      <c r="B140" s="20">
        <v>124</v>
      </c>
      <c r="C140" s="21" t="s">
        <v>473</v>
      </c>
      <c r="D140" s="20" t="s">
        <v>381</v>
      </c>
      <c r="E140" s="33" t="s">
        <v>474</v>
      </c>
      <c r="F140" s="34" t="s">
        <v>475</v>
      </c>
      <c r="G140" s="35" t="s">
        <v>15</v>
      </c>
      <c r="H140" s="26" t="s">
        <v>85</v>
      </c>
      <c r="I140" s="26">
        <v>20</v>
      </c>
      <c r="J140" s="36"/>
      <c r="K140" s="37">
        <f>I140*J140</f>
        <v>0</v>
      </c>
      <c r="L140" s="38" t="s">
        <v>476</v>
      </c>
    </row>
    <row r="141" spans="1:12" ht="100.05" customHeight="1" x14ac:dyDescent="0.2">
      <c r="B141" s="20">
        <v>125</v>
      </c>
      <c r="C141" s="21" t="s">
        <v>477</v>
      </c>
      <c r="D141" s="20" t="s">
        <v>381</v>
      </c>
      <c r="E141" s="33" t="s">
        <v>474</v>
      </c>
      <c r="F141" s="34" t="s">
        <v>478</v>
      </c>
      <c r="G141" s="35" t="s">
        <v>15</v>
      </c>
      <c r="H141" s="26" t="s">
        <v>85</v>
      </c>
      <c r="I141" s="26">
        <v>20</v>
      </c>
      <c r="J141" s="36"/>
      <c r="K141" s="37">
        <f>I141*J141</f>
        <v>0</v>
      </c>
      <c r="L141" s="38" t="s">
        <v>479</v>
      </c>
    </row>
    <row r="142" spans="1:12" ht="100.05" customHeight="1" x14ac:dyDescent="0.2">
      <c r="B142" s="20">
        <v>126</v>
      </c>
      <c r="C142" s="21" t="s">
        <v>480</v>
      </c>
      <c r="D142" s="20" t="s">
        <v>381</v>
      </c>
      <c r="E142" s="33" t="s">
        <v>474</v>
      </c>
      <c r="F142" s="34" t="s">
        <v>481</v>
      </c>
      <c r="G142" s="35" t="s">
        <v>15</v>
      </c>
      <c r="H142" s="26" t="s">
        <v>85</v>
      </c>
      <c r="I142" s="26">
        <v>20</v>
      </c>
      <c r="J142" s="36"/>
      <c r="K142" s="37">
        <f>I142*J142</f>
        <v>0</v>
      </c>
      <c r="L142" s="38" t="s">
        <v>482</v>
      </c>
    </row>
    <row r="143" spans="1:12" ht="100.05" customHeight="1" x14ac:dyDescent="0.2">
      <c r="B143" s="20">
        <v>127</v>
      </c>
      <c r="C143" s="21" t="s">
        <v>483</v>
      </c>
      <c r="D143" s="20" t="s">
        <v>484</v>
      </c>
      <c r="E143" s="33" t="s">
        <v>485</v>
      </c>
      <c r="F143" s="34" t="s">
        <v>486</v>
      </c>
      <c r="G143" s="35" t="s">
        <v>15</v>
      </c>
      <c r="H143" s="26" t="s">
        <v>16</v>
      </c>
      <c r="I143" s="26">
        <v>1</v>
      </c>
      <c r="J143" s="36"/>
      <c r="K143" s="37">
        <f>I143*J143</f>
        <v>0</v>
      </c>
      <c r="L143" s="38" t="s">
        <v>487</v>
      </c>
    </row>
    <row r="144" spans="1:12" ht="100.05" customHeight="1" x14ac:dyDescent="0.2">
      <c r="B144" s="20">
        <v>128</v>
      </c>
      <c r="C144" s="21" t="s">
        <v>488</v>
      </c>
      <c r="D144" s="20" t="s">
        <v>484</v>
      </c>
      <c r="E144" s="33" t="s">
        <v>489</v>
      </c>
      <c r="F144" s="34" t="s">
        <v>490</v>
      </c>
      <c r="G144" s="35" t="s">
        <v>15</v>
      </c>
      <c r="H144" s="26" t="s">
        <v>16</v>
      </c>
      <c r="I144" s="26">
        <v>2</v>
      </c>
      <c r="J144" s="36"/>
      <c r="K144" s="37">
        <f>I144*J144</f>
        <v>0</v>
      </c>
      <c r="L144" s="38" t="s">
        <v>491</v>
      </c>
    </row>
    <row r="145" spans="1:12" ht="100.05" customHeight="1" x14ac:dyDescent="0.2">
      <c r="B145" s="20">
        <v>129</v>
      </c>
      <c r="C145" s="21" t="s">
        <v>492</v>
      </c>
      <c r="D145" s="20" t="s">
        <v>484</v>
      </c>
      <c r="E145" s="33" t="s">
        <v>493</v>
      </c>
      <c r="F145" s="34" t="s">
        <v>494</v>
      </c>
      <c r="G145" s="35" t="s">
        <v>15</v>
      </c>
      <c r="H145" s="26" t="s">
        <v>16</v>
      </c>
      <c r="I145" s="26">
        <v>2</v>
      </c>
      <c r="J145" s="36"/>
      <c r="K145" s="37">
        <f>I145*J145</f>
        <v>0</v>
      </c>
      <c r="L145" s="38" t="s">
        <v>495</v>
      </c>
    </row>
    <row r="146" spans="1:12" ht="100.05" customHeight="1" x14ac:dyDescent="0.2">
      <c r="B146" s="20">
        <v>130</v>
      </c>
      <c r="C146" s="21" t="s">
        <v>496</v>
      </c>
      <c r="D146" s="20" t="s">
        <v>484</v>
      </c>
      <c r="E146" s="33" t="s">
        <v>404</v>
      </c>
      <c r="F146" s="34" t="s">
        <v>497</v>
      </c>
      <c r="G146" s="35" t="s">
        <v>15</v>
      </c>
      <c r="H146" s="26" t="s">
        <v>69</v>
      </c>
      <c r="I146" s="26">
        <v>1</v>
      </c>
      <c r="J146" s="36"/>
      <c r="K146" s="37">
        <f>I146*J146</f>
        <v>0</v>
      </c>
      <c r="L146" s="38" t="s">
        <v>498</v>
      </c>
    </row>
    <row r="147" spans="1:12" ht="100.05" customHeight="1" x14ac:dyDescent="0.2">
      <c r="B147" s="20"/>
      <c r="C147" s="20"/>
      <c r="D147" s="20"/>
      <c r="E147" s="33" t="s">
        <v>53</v>
      </c>
      <c r="F147" s="34"/>
      <c r="G147" s="35"/>
      <c r="H147" s="26"/>
      <c r="I147" s="26"/>
      <c r="J147" s="36"/>
      <c r="K147" s="37">
        <f>SUM(K137:K146)</f>
        <v>0</v>
      </c>
      <c r="L147" s="38"/>
    </row>
    <row r="148" spans="1:12" ht="100.05" customHeight="1" x14ac:dyDescent="0.2">
      <c r="B148" s="20">
        <v>131</v>
      </c>
      <c r="C148" s="21" t="s">
        <v>499</v>
      </c>
      <c r="D148" s="20" t="s">
        <v>484</v>
      </c>
      <c r="E148" s="33" t="s">
        <v>404</v>
      </c>
      <c r="F148" s="34" t="s">
        <v>500</v>
      </c>
      <c r="G148" s="35" t="s">
        <v>15</v>
      </c>
      <c r="H148" s="26" t="s">
        <v>69</v>
      </c>
      <c r="I148" s="26">
        <v>1</v>
      </c>
      <c r="J148" s="36"/>
      <c r="K148" s="37">
        <f>I148*J148</f>
        <v>0</v>
      </c>
      <c r="L148" s="38" t="s">
        <v>501</v>
      </c>
    </row>
    <row r="149" spans="1:12" ht="100.05" customHeight="1" x14ac:dyDescent="0.2">
      <c r="B149" s="20">
        <v>132</v>
      </c>
      <c r="C149" s="21" t="s">
        <v>502</v>
      </c>
      <c r="D149" s="20" t="s">
        <v>503</v>
      </c>
      <c r="E149" s="33" t="s">
        <v>504</v>
      </c>
      <c r="F149" s="34" t="s">
        <v>505</v>
      </c>
      <c r="G149" s="35" t="s">
        <v>15</v>
      </c>
      <c r="H149" s="26" t="s">
        <v>112</v>
      </c>
      <c r="I149" s="26">
        <v>2</v>
      </c>
      <c r="J149" s="36"/>
      <c r="K149" s="37">
        <f>I149*J149</f>
        <v>0</v>
      </c>
      <c r="L149" s="38" t="s">
        <v>506</v>
      </c>
    </row>
    <row r="150" spans="1:12" ht="100.05" customHeight="1" x14ac:dyDescent="0.2">
      <c r="B150" s="20">
        <v>133</v>
      </c>
      <c r="C150" s="21" t="s">
        <v>507</v>
      </c>
      <c r="D150" s="20" t="s">
        <v>503</v>
      </c>
      <c r="E150" s="33" t="s">
        <v>508</v>
      </c>
      <c r="F150" s="34" t="s">
        <v>509</v>
      </c>
      <c r="G150" s="35" t="s">
        <v>15</v>
      </c>
      <c r="H150" s="26" t="s">
        <v>16</v>
      </c>
      <c r="I150" s="26">
        <v>3</v>
      </c>
      <c r="J150" s="36"/>
      <c r="K150" s="37">
        <f>I150*J150</f>
        <v>0</v>
      </c>
      <c r="L150" s="38" t="s">
        <v>510</v>
      </c>
    </row>
    <row r="151" spans="1:12" ht="100.05" customHeight="1" x14ac:dyDescent="0.2">
      <c r="A151" s="19" t="s">
        <v>26</v>
      </c>
      <c r="B151" s="20">
        <v>134</v>
      </c>
      <c r="C151" s="21" t="s">
        <v>511</v>
      </c>
      <c r="D151" s="20" t="s">
        <v>503</v>
      </c>
      <c r="E151" s="33" t="s">
        <v>512</v>
      </c>
      <c r="F151" s="34" t="s">
        <v>513</v>
      </c>
      <c r="G151" s="35" t="s">
        <v>15</v>
      </c>
      <c r="H151" s="26" t="s">
        <v>16</v>
      </c>
      <c r="I151" s="26">
        <v>1</v>
      </c>
      <c r="J151" s="36"/>
      <c r="K151" s="37">
        <f>I151*J151</f>
        <v>0</v>
      </c>
      <c r="L151" s="38" t="s">
        <v>514</v>
      </c>
    </row>
    <row r="152" spans="1:12" ht="100.05" customHeight="1" x14ac:dyDescent="0.2">
      <c r="B152" s="20">
        <v>135</v>
      </c>
      <c r="C152" s="21" t="s">
        <v>515</v>
      </c>
      <c r="D152" s="20" t="s">
        <v>503</v>
      </c>
      <c r="E152" s="33" t="s">
        <v>516</v>
      </c>
      <c r="F152" s="34" t="s">
        <v>517</v>
      </c>
      <c r="G152" s="35" t="s">
        <v>15</v>
      </c>
      <c r="H152" s="26" t="s">
        <v>16</v>
      </c>
      <c r="I152" s="26">
        <v>6</v>
      </c>
      <c r="J152" s="36"/>
      <c r="K152" s="37">
        <f>I152*J152</f>
        <v>0</v>
      </c>
      <c r="L152" s="38" t="s">
        <v>518</v>
      </c>
    </row>
    <row r="153" spans="1:12" ht="100.05" customHeight="1" x14ac:dyDescent="0.2">
      <c r="B153" s="20"/>
      <c r="C153" s="20"/>
      <c r="D153" s="20"/>
      <c r="E153" s="33" t="s">
        <v>519</v>
      </c>
      <c r="F153" s="34"/>
      <c r="G153" s="35"/>
      <c r="H153" s="26"/>
      <c r="I153" s="26"/>
      <c r="J153" s="36"/>
      <c r="K153" s="37">
        <f>I153*J153</f>
        <v>0</v>
      </c>
      <c r="L153" s="38"/>
    </row>
    <row r="154" spans="1:12" ht="100.05" customHeight="1" x14ac:dyDescent="0.2">
      <c r="B154" s="20"/>
      <c r="C154" s="20"/>
      <c r="D154" s="20"/>
      <c r="E154" s="33"/>
      <c r="F154" s="34"/>
      <c r="G154" s="35"/>
      <c r="H154" s="26"/>
      <c r="I154" s="26"/>
      <c r="J154" s="36"/>
      <c r="K154" s="37"/>
      <c r="L154" s="38"/>
    </row>
    <row r="155" spans="1:12" ht="100.05" customHeight="1" x14ac:dyDescent="0.2">
      <c r="B155" s="20"/>
      <c r="C155" s="20"/>
      <c r="D155" s="20"/>
      <c r="E155" s="33"/>
      <c r="F155" s="34"/>
      <c r="G155" s="35"/>
      <c r="H155" s="26"/>
      <c r="I155" s="26"/>
      <c r="J155" s="36"/>
      <c r="K155" s="37"/>
      <c r="L155" s="38"/>
    </row>
    <row r="156" spans="1:12" ht="100.05" customHeight="1" x14ac:dyDescent="0.2">
      <c r="B156" s="20"/>
      <c r="C156" s="20"/>
      <c r="D156" s="20"/>
      <c r="E156" s="33"/>
      <c r="F156" s="34"/>
      <c r="G156" s="35"/>
      <c r="H156" s="26"/>
      <c r="I156" s="26"/>
      <c r="J156" s="36"/>
      <c r="K156" s="37"/>
      <c r="L156" s="38"/>
    </row>
    <row r="157" spans="1:12" ht="100.05" customHeight="1" x14ac:dyDescent="0.2">
      <c r="B157" s="20"/>
      <c r="C157" s="20"/>
      <c r="D157" s="20"/>
      <c r="E157" s="33"/>
      <c r="F157" s="34"/>
      <c r="G157" s="35"/>
      <c r="H157" s="26"/>
      <c r="I157" s="26"/>
      <c r="J157" s="36"/>
      <c r="K157" s="37"/>
      <c r="L157" s="38"/>
    </row>
    <row r="158" spans="1:12" ht="49.95" customHeight="1" x14ac:dyDescent="0.2">
      <c r="B158" s="20"/>
      <c r="C158" s="20"/>
      <c r="D158" s="20"/>
      <c r="E158" s="33" t="s">
        <v>53</v>
      </c>
      <c r="F158" s="34"/>
      <c r="G158" s="35"/>
      <c r="H158" s="26"/>
      <c r="I158" s="26"/>
      <c r="J158" s="36"/>
      <c r="K158" s="37">
        <f>SUM(K148:K152)</f>
        <v>0</v>
      </c>
      <c r="L158" s="38"/>
    </row>
    <row r="159" spans="1:12" ht="49.95" customHeight="1" x14ac:dyDescent="0.2">
      <c r="B159" s="20"/>
      <c r="C159" s="20"/>
      <c r="D159" s="20"/>
      <c r="E159" s="33" t="s">
        <v>520</v>
      </c>
      <c r="F159" s="34"/>
      <c r="G159" s="35"/>
      <c r="H159" s="26"/>
      <c r="I159" s="26"/>
      <c r="J159" s="36"/>
      <c r="K159" s="37">
        <f>SUMIF(E5:E158,"&lt;&gt;小計",K5:K158)</f>
        <v>0</v>
      </c>
      <c r="L159" s="38"/>
    </row>
  </sheetData>
  <mergeCells count="9">
    <mergeCell ref="A1:A4"/>
    <mergeCell ref="B1:L1"/>
    <mergeCell ref="E3:E4"/>
    <mergeCell ref="F3:G4"/>
    <mergeCell ref="H3:H4"/>
    <mergeCell ref="I3:I4"/>
    <mergeCell ref="J3:J4"/>
    <mergeCell ref="K3:K4"/>
    <mergeCell ref="L3:L4"/>
  </mergeCells>
  <phoneticPr fontId="3"/>
  <printOptions horizontalCentered="1" verticalCentered="1"/>
  <pageMargins left="0" right="0" top="0.19685039370078738" bottom="0" header="0.86614173228346458" footer="0.19685039370078741"/>
  <pageSetup paperSize="9" scale="64" fitToHeight="0" orientation="portrait" horizontalDpi="400" verticalDpi="400" r:id="rId1"/>
  <rowBreaks count="13" manualBreakCount="13">
    <brk id="15" max="16383" man="1"/>
    <brk id="26" max="16383" man="1"/>
    <brk id="37" max="16383" man="1"/>
    <brk id="48" max="16383" man="1"/>
    <brk id="59" max="16383" man="1"/>
    <brk id="70" max="16383" man="1"/>
    <brk id="81" max="16383" man="1"/>
    <brk id="92" max="16383" man="1"/>
    <brk id="103" max="16383" man="1"/>
    <brk id="114" max="16383" man="1"/>
    <brk id="125" max="16383" man="1"/>
    <brk id="136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智</dc:creator>
  <cp:lastModifiedBy>橋本 智</cp:lastModifiedBy>
  <dcterms:created xsi:type="dcterms:W3CDTF">2026-06-22T05:47:48Z</dcterms:created>
  <dcterms:modified xsi:type="dcterms:W3CDTF">2026-06-22T05:48:12Z</dcterms:modified>
</cp:coreProperties>
</file>