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6285\Desktop\令和８年契約業務\03　１四計画\公告アップロード用　8-R-9\"/>
    </mc:Choice>
  </mc:AlternateContent>
  <xr:revisionPtr revIDLastSave="0" documentId="8_{9A7C864C-64BB-4724-9B4F-EDAE3CBB3215}" xr6:coauthVersionLast="47" xr6:coauthVersionMax="47" xr10:uidLastSave="{00000000-0000-0000-0000-000000000000}"/>
  <bookViews>
    <workbookView xWindow="-120" yWindow="-120" windowWidth="29040" windowHeight="15720" xr2:uid="{6C6B58D4-6BDC-4FAF-99C6-97AF0F09FA85}"/>
  </bookViews>
  <sheets>
    <sheet name="内訳" sheetId="2" r:id="rId1"/>
  </sheets>
  <externalReferences>
    <externalReference r:id="rId2"/>
  </externalReferences>
  <definedNames>
    <definedName name="_Fill" hidden="1">#REF!</definedName>
    <definedName name="_xlnm._FilterDatabase" localSheetId="0" hidden="1">内訳!#REF!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f" hidden="1">{"'空幕'!$B$3806:$J$3864"}</definedName>
    <definedName name="h" hidden="1">{"'空幕'!$B$3806:$J$3864"}</definedName>
    <definedName name="HTML_CodePage" hidden="1">932</definedName>
    <definedName name="HTML_Control" hidden="1">{"'空幕'!$B$3806:$J$3864"}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ｋｄ" hidden="1">#REF!</definedName>
    <definedName name="nama" hidden="1">{"'空幕'!$B$3806:$J$3864"}</definedName>
    <definedName name="_xlnm.Print_Titles" localSheetId="0">内訳!$1:$4</definedName>
    <definedName name="ｓｄ" hidden="1">#REF!</definedName>
    <definedName name="utiwake" hidden="1">{"'空幕'!$B$3806:$J$3864"}</definedName>
    <definedName name="あああ" hidden="1">{"'空幕'!$B$3806:$J$3864"}</definedName>
    <definedName name="うちわけ" hidden="1">{"'空幕'!$B$3806:$J$3864"}</definedName>
    <definedName name="お手紙" hidden="1">{"'空幕'!$B$3806:$J$3864"}</definedName>
    <definedName name="公告" hidden="1">{"'空幕'!$B$3806:$J$3864"}</definedName>
    <definedName name="削除作業" hidden="1">{"'空幕'!$B$3806:$J$3864"}</definedName>
    <definedName name="生化学検査" hidden="1">{"'空幕'!$B$3806:$J$3864"}</definedName>
    <definedName name="内訳書" hidden="1">{"'空幕'!$B$3806:$J$3864"}</definedName>
    <definedName name="付加料金１" hidden="1">{"'空幕'!$B$3806:$J$3864"}</definedName>
    <definedName name="付加料金２" hidden="1">{"'空幕'!$B$3806:$J$3864"}</definedName>
    <definedName name="様式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0" i="2" l="1"/>
  <c r="K129" i="2"/>
  <c r="K128" i="2"/>
  <c r="K127" i="2"/>
  <c r="K126" i="2"/>
  <c r="K124" i="2"/>
  <c r="K123" i="2"/>
  <c r="K122" i="2"/>
  <c r="K121" i="2"/>
  <c r="K120" i="2"/>
  <c r="K119" i="2"/>
  <c r="K118" i="2"/>
  <c r="K117" i="2"/>
  <c r="K116" i="2"/>
  <c r="K115" i="2"/>
  <c r="K113" i="2"/>
  <c r="K112" i="2"/>
  <c r="K111" i="2"/>
  <c r="K110" i="2"/>
  <c r="K109" i="2"/>
  <c r="K108" i="2"/>
  <c r="K107" i="2"/>
  <c r="K106" i="2"/>
  <c r="K105" i="2"/>
  <c r="K104" i="2"/>
  <c r="K102" i="2"/>
  <c r="K101" i="2"/>
  <c r="K100" i="2"/>
  <c r="K99" i="2"/>
  <c r="K98" i="2"/>
  <c r="K97" i="2"/>
  <c r="K96" i="2"/>
  <c r="K95" i="2"/>
  <c r="K94" i="2"/>
  <c r="K93" i="2"/>
  <c r="K91" i="2"/>
  <c r="K90" i="2"/>
  <c r="K89" i="2"/>
  <c r="K88" i="2"/>
  <c r="K87" i="2"/>
  <c r="K86" i="2"/>
  <c r="K85" i="2"/>
  <c r="K84" i="2"/>
  <c r="K83" i="2"/>
  <c r="K82" i="2"/>
  <c r="K80" i="2"/>
  <c r="K79" i="2"/>
  <c r="K78" i="2"/>
  <c r="K77" i="2"/>
  <c r="K76" i="2"/>
  <c r="K75" i="2"/>
  <c r="K74" i="2"/>
  <c r="K73" i="2"/>
  <c r="K72" i="2"/>
  <c r="K71" i="2"/>
  <c r="K69" i="2"/>
  <c r="K68" i="2"/>
  <c r="K67" i="2"/>
  <c r="K66" i="2"/>
  <c r="K65" i="2"/>
  <c r="K64" i="2"/>
  <c r="K63" i="2"/>
  <c r="K62" i="2"/>
  <c r="K61" i="2"/>
  <c r="K60" i="2"/>
  <c r="K58" i="2"/>
  <c r="K57" i="2"/>
  <c r="K56" i="2"/>
  <c r="K55" i="2"/>
  <c r="K54" i="2"/>
  <c r="K53" i="2"/>
  <c r="K52" i="2"/>
  <c r="K51" i="2"/>
  <c r="K50" i="2"/>
  <c r="K49" i="2"/>
  <c r="K47" i="2"/>
  <c r="K46" i="2"/>
  <c r="K45" i="2"/>
  <c r="K44" i="2"/>
  <c r="K43" i="2"/>
  <c r="K42" i="2"/>
  <c r="K41" i="2"/>
  <c r="K40" i="2"/>
  <c r="K39" i="2"/>
  <c r="K38" i="2"/>
  <c r="K36" i="2"/>
  <c r="K35" i="2"/>
  <c r="K34" i="2"/>
  <c r="K33" i="2"/>
  <c r="K32" i="2"/>
  <c r="K31" i="2"/>
  <c r="K30" i="2"/>
  <c r="K29" i="2"/>
  <c r="K28" i="2"/>
  <c r="K27" i="2"/>
  <c r="K25" i="2"/>
  <c r="K24" i="2"/>
  <c r="K23" i="2"/>
  <c r="K22" i="2"/>
  <c r="K21" i="2"/>
  <c r="K20" i="2"/>
  <c r="K19" i="2"/>
  <c r="K18" i="2"/>
  <c r="K17" i="2"/>
  <c r="K16" i="2"/>
  <c r="K14" i="2"/>
  <c r="K13" i="2"/>
  <c r="K12" i="2"/>
  <c r="K11" i="2"/>
  <c r="K10" i="2"/>
  <c r="K9" i="2"/>
  <c r="K8" i="2"/>
  <c r="K7" i="2"/>
  <c r="K6" i="2"/>
  <c r="K5" i="2"/>
  <c r="K137" i="2"/>
  <c r="L3" i="2"/>
  <c r="K3" i="2"/>
  <c r="J3" i="2"/>
  <c r="K136" i="2" l="1"/>
  <c r="K125" i="2"/>
  <c r="K114" i="2"/>
  <c r="K103" i="2"/>
  <c r="K92" i="2"/>
  <c r="K81" i="2"/>
  <c r="K70" i="2"/>
  <c r="K59" i="2"/>
  <c r="K48" i="2"/>
  <c r="K37" i="2"/>
  <c r="K26" i="2"/>
  <c r="K15" i="2"/>
</calcChain>
</file>

<file path=xl/sharedStrings.xml><?xml version="1.0" encoding="utf-8"?>
<sst xmlns="http://schemas.openxmlformats.org/spreadsheetml/2006/main" count="836" uniqueCount="443">
  <si>
    <t>入札書内訳</t>
    <phoneticPr fontId="5"/>
  </si>
  <si>
    <t>別紙</t>
    <rPh sb="0" eb="2">
      <t>ベッシ</t>
    </rPh>
    <phoneticPr fontId="5"/>
  </si>
  <si>
    <t>項</t>
    <rPh sb="0" eb="1">
      <t>コウモク</t>
    </rPh>
    <phoneticPr fontId="5"/>
  </si>
  <si>
    <t>要求</t>
    <rPh sb="0" eb="2">
      <t>ヨウキュウ</t>
    </rPh>
    <phoneticPr fontId="5"/>
  </si>
  <si>
    <t>品　名
(件　名)</t>
    <rPh sb="0" eb="1">
      <t>ヒン</t>
    </rPh>
    <rPh sb="2" eb="3">
      <t>ナ</t>
    </rPh>
    <rPh sb="5" eb="6">
      <t>ケン</t>
    </rPh>
    <rPh sb="7" eb="8">
      <t>ナ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</si>
  <si>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</si>
  <si>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</si>
  <si>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</si>
  <si>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目</t>
    <rPh sb="0" eb="1">
      <t>モク</t>
    </rPh>
    <phoneticPr fontId="5"/>
  </si>
  <si>
    <t>番号</t>
    <rPh sb="0" eb="2">
      <t>バンゴウ</t>
    </rPh>
    <phoneticPr fontId="5"/>
  </si>
  <si>
    <t>部隊</t>
    <rPh sb="0" eb="2">
      <t>ブタイ</t>
    </rPh>
    <phoneticPr fontId="5"/>
  </si>
  <si>
    <t>19
2</t>
  </si>
  <si>
    <t>ヘリ空</t>
  </si>
  <si>
    <t>防錆剤</t>
  </si>
  <si>
    <t>ＺＩＰＣｈｅｍ
ＣＯＲ－ＢＡＮ　３５</t>
  </si>
  <si>
    <t>又は同等以上のもの(他社の製品を含む)</t>
  </si>
  <si>
    <t>個</t>
  </si>
  <si>
    <t>１２ｏｚ／ａｅｒｏｓｏｌ</t>
  </si>
  <si>
    <t>20
1</t>
  </si>
  <si>
    <t>フラックス</t>
  </si>
  <si>
    <t>モノタロウ（ホーザン）
０６５５７１２６（Ｈ－７２２）</t>
  </si>
  <si>
    <t>本</t>
  </si>
  <si>
    <t>内容量：１本（３０ｍＬ）、鉛フリーハンダ対応</t>
  </si>
  <si>
    <t>30
1</t>
  </si>
  <si>
    <t>中空司</t>
  </si>
  <si>
    <t>潤滑油</t>
  </si>
  <si>
    <t>モノタロウ（ホーザン）
３５５２１０３５（Ｃ－１５）</t>
  </si>
  <si>
    <t>１本１１０ｍＬ　自転車用チェーンの潤滑</t>
  </si>
  <si>
    <t>松延-塗料・オイル類（モノタロウ含む）-30</t>
  </si>
  <si>
    <t>30
2</t>
  </si>
  <si>
    <t>（Ｃ－１０）モノタロウ（ホーザン）
３５５２１０１７</t>
  </si>
  <si>
    <t>１本４２０ｍＬ　ＰＴＦＥパウダー配合</t>
  </si>
  <si>
    <t>30
3</t>
  </si>
  <si>
    <t>防錆潤滑剤</t>
  </si>
  <si>
    <t>モノタロウ（呉工業）
０５５８７２４２（１００５）</t>
  </si>
  <si>
    <t>内容量４３０ｍｌ程度　機械、金属製品に使用可能</t>
  </si>
  <si>
    <t>33
1</t>
  </si>
  <si>
    <t>中施隊</t>
  </si>
  <si>
    <t>パテ</t>
  </si>
  <si>
    <t>モノタロウ（ＳＯＦＴ９９）
３５５２８９９７（０９０２５）</t>
  </si>
  <si>
    <t>ポリエステルパテ　</t>
  </si>
  <si>
    <t>33
2</t>
  </si>
  <si>
    <t>うすづけパテ</t>
  </si>
  <si>
    <t>モノタロウ（ＳＯＦＴ９９）
３５５２８９５４（９００７）</t>
  </si>
  <si>
    <t>ホワイト　うすづけパテ</t>
  </si>
  <si>
    <t>33
3</t>
  </si>
  <si>
    <t>コンパウンド</t>
  </si>
  <si>
    <t>モノタロウ（ＳＯＦＴ９９）
３２６４６４６７（０９１９３）</t>
  </si>
  <si>
    <t>組</t>
  </si>
  <si>
    <t>１セット：８０ｍＬ×３　液体　細目・極細・超極細が各８０ｍＬそれぞれの専用スポンジ</t>
  </si>
  <si>
    <t>33
4</t>
  </si>
  <si>
    <t>プラリペア</t>
  </si>
  <si>
    <t>モノタロウ（武藤商事）
５０３２７１２１（ＰＬ－１６）</t>
  </si>
  <si>
    <t>耐熱温度：湿熱１００（１気圧）</t>
  </si>
  <si>
    <t>43
1</t>
  </si>
  <si>
    <t>２移警隊</t>
  </si>
  <si>
    <t>防水スプレー</t>
  </si>
  <si>
    <t>モノタロウ（ＬＯＣＴＩＴＥ）
１０００５７３７（ＤＢＳ－４２０）</t>
  </si>
  <si>
    <t>４２０ｍｌ</t>
  </si>
  <si>
    <t>小計</t>
  </si>
  <si>
    <t>43
2</t>
  </si>
  <si>
    <t>モノタロウ（３Ｍ）
３５０８９８８７（５９４９）</t>
  </si>
  <si>
    <t>車両用</t>
  </si>
  <si>
    <t>43
3</t>
  </si>
  <si>
    <t>液状ガスケット</t>
  </si>
  <si>
    <t>モノタロウ（スリーボンド）
０２３３５３８３（１２１５－２５０Ｇ）</t>
  </si>
  <si>
    <t>２５０ｇ　</t>
  </si>
  <si>
    <t>44
1</t>
  </si>
  <si>
    <t>シリコンシーラント</t>
  </si>
  <si>
    <t>モノタロウ（ソーラー）
０９３８７９７１（５０３４００）</t>
  </si>
  <si>
    <t>３２０ｍＬ</t>
  </si>
  <si>
    <t>44
2</t>
  </si>
  <si>
    <t>ガストーチ</t>
  </si>
  <si>
    <t>モノタロウ（プリンス）
０２２７０６３３（ＧＴ－９０００）</t>
  </si>
  <si>
    <t>スクリュー炎　３２６ｇ</t>
  </si>
  <si>
    <t>47
1</t>
  </si>
  <si>
    <t>車器隊</t>
  </si>
  <si>
    <t>線引塗料</t>
  </si>
  <si>
    <t>モノタロウ（アトムハウスペイント）
１６２４４１７４</t>
  </si>
  <si>
    <t>缶</t>
  </si>
  <si>
    <t>１缶：１６ｋｇ、水性、白色、用途：アスファルト、屋外用</t>
  </si>
  <si>
    <t>47
2</t>
  </si>
  <si>
    <t>モノタロウ（アトムハウスペイント）
１６２４４１８３</t>
  </si>
  <si>
    <t>１缶：１６ｋｇ、水性、黄色、用途：アスファルト、屋外用</t>
  </si>
  <si>
    <t>47
3</t>
  </si>
  <si>
    <t>シャーシブラック</t>
  </si>
  <si>
    <t>モノタロウ（イチネンケミカルズ）
０９９５３９６４（０００１３）</t>
  </si>
  <si>
    <t>１缶：１４ｋｇ、水溶性</t>
  </si>
  <si>
    <t>47
4</t>
  </si>
  <si>
    <t>モノタロウ（呉工業）
３２６０５３１６（１０６２）</t>
  </si>
  <si>
    <t>内容量：４２０ｍｌ、ブラック、速乾性、自動車用、防錆、タイプ：水性</t>
  </si>
  <si>
    <t>47
5</t>
  </si>
  <si>
    <t>ラッカースプレー</t>
  </si>
  <si>
    <t>１２／サンデーペイント
ＮＤＳ１３０７　２．５Ｙ８</t>
  </si>
  <si>
    <t>色：黄色、ＮＤＳ色番号：１３０７、色の表示記号：２．５Ｙ８／１２　容量３００ｍｌ</t>
  </si>
  <si>
    <t>47
6</t>
  </si>
  <si>
    <t>１／サンデーペイント
ＮＤＳ２３１４　７．５Ｙ３</t>
  </si>
  <si>
    <t>色：ＯＤ半艶、ＮＤＳ色番号：２３１４、色の表示番号：７．５Ｙ３／１、容量３００ｍｌ</t>
  </si>
  <si>
    <t>47
7</t>
  </si>
  <si>
    <t>２／サンデーペイント
ＮＤＳ２５０４　２．５ＰＢ７</t>
  </si>
  <si>
    <t>色：ダルスカイ、ＮＤＳ色番号：２５０４、色の表示記号：２．５ＰＢ７／２、容量３００ｍｌ</t>
  </si>
  <si>
    <t>47
8</t>
  </si>
  <si>
    <t>パーツクリーナー</t>
  </si>
  <si>
    <t>モノタロウ
３６５５７６３１</t>
  </si>
  <si>
    <t>８４０ｍｌ、速乾タイプ、逆さ噴射可、適合機器：機械部品、用途：油汚れ</t>
  </si>
  <si>
    <t>47
9</t>
  </si>
  <si>
    <t>ＤＰＦ洗浄剤</t>
  </si>
  <si>
    <t>モノタロウ（煤殺し）
２５２０６１００</t>
  </si>
  <si>
    <t>５００ｍｌ、ディーゼル燃料専用、使用頻度：６カ月又は、１０万ｋｍにつき１本</t>
  </si>
  <si>
    <t>47
10</t>
  </si>
  <si>
    <t>モノタロウ（サンデーペイント）
３７７０７２４１（シルバー）</t>
  </si>
  <si>
    <t>内容量：３００ｍｌ、色：シルバー、用途：鉄、塗料タイプ：硝化綿ラッカー</t>
  </si>
  <si>
    <t>47
11</t>
  </si>
  <si>
    <t>錆転換剤スプレー</t>
  </si>
  <si>
    <t>モノタロウ（ＥＮＤＯＸ）
８５９３８１３３（８００３８）</t>
  </si>
  <si>
    <t>内容量：１本４００ｍｌ、赤錆を黒錆に転換、防錆塗膜を形成効果、水性</t>
  </si>
  <si>
    <t>47
12</t>
  </si>
  <si>
    <t>エンジン始動剤</t>
  </si>
  <si>
    <t>エスコ
ＥＡ９２０ＮＢ－１０</t>
  </si>
  <si>
    <t>内容量：２６０ｍｌ、冬季、古いエンジンに使用</t>
  </si>
  <si>
    <t>47
13</t>
  </si>
  <si>
    <t>ガスケットリムーバー</t>
  </si>
  <si>
    <t>モノタロウ（スリーボンド）
０９１４４６７６（３９１１Ｄ－４２０ＭＬ）</t>
  </si>
  <si>
    <t>４２０ｍｌ、用途：固形・液状ガスケットの除去</t>
  </si>
  <si>
    <t>48
1</t>
  </si>
  <si>
    <t>ゴムのり</t>
  </si>
  <si>
    <t>モノタロウ（ＴＥＣＨ）
６０５３２９３６（７７５ＨＤ）</t>
  </si>
  <si>
    <t>内容量：１缶２３５ｍｌ、タイヤ用、刷毛付き</t>
  </si>
  <si>
    <t>48
2</t>
  </si>
  <si>
    <t>大型補修可能、ヘラ、カクハン棒付</t>
  </si>
  <si>
    <t>48
3</t>
  </si>
  <si>
    <t>マフラーパテ</t>
  </si>
  <si>
    <t>モノタロウ（武蔵ホルト）
０９９６３４６６（ＭＨ７２０）</t>
  </si>
  <si>
    <t>チューブ式耐熱パテ、耐熱温度：７００℃、色：グレー</t>
  </si>
  <si>
    <t>60
1</t>
  </si>
  <si>
    <t>施設隊</t>
  </si>
  <si>
    <t>シリコンコーク</t>
  </si>
  <si>
    <t>モノタロウ（コニシ）
０９３２０４２５（５７１０３）</t>
  </si>
  <si>
    <t>箱</t>
  </si>
  <si>
    <t>１箱：（３３３ｍｌ×２０本入）　色：グレー　危険物の類別：指定可燃物　特性：耐候性、貯蔵安定性</t>
  </si>
  <si>
    <t>60
2</t>
  </si>
  <si>
    <t>ひび割れ補修材</t>
  </si>
  <si>
    <t>モノタロウ（ＡＢＣ商会）
１６４５２５７３（ＢＥＩ９９４ＣＥ）</t>
  </si>
  <si>
    <t>１セット２個　色：白色透明・茶褐色　危険物の分類：第四類　第三石油類</t>
  </si>
  <si>
    <t>60
3</t>
  </si>
  <si>
    <t>シール剤</t>
  </si>
  <si>
    <t>モノタロウ（スリーボンド）
３９５３６５９４（ＴＢ４２２１Ｂ）</t>
  </si>
  <si>
    <t>色：白　質量５００ｇ　危険等級：Ⅱ　危険物種類：第四類　危険物品名：第一石油類　性状：非水溶性</t>
  </si>
  <si>
    <t>60
4</t>
  </si>
  <si>
    <t>接着剤</t>
  </si>
  <si>
    <t>モノタロウ（クボタケミックス）
８９７２１８３４（ＨＩ１００Ｇ）</t>
  </si>
  <si>
    <t>容量１００ｇ　主成分メチルエチルケトン　危険等級：Ⅱ　危険物：第四類　危険物品名：第一石油類　ＨＩ用</t>
  </si>
  <si>
    <t>60
5</t>
  </si>
  <si>
    <t>モノタロウ（クボタケミックス）
８９７２１８８６（ＨＴ１００Ｇ）</t>
  </si>
  <si>
    <t>容量１００ｇ　主成分テトラヒドロフラン　危険等級：Ⅱ　危険物：第四類　危険物品名：第一石油類　ＨＴ用</t>
  </si>
  <si>
    <t>61
1</t>
  </si>
  <si>
    <t>殺虫剤</t>
  </si>
  <si>
    <t>エスコ（ＫＩＮＣＨＯ）
ＥＡ９４１Ｅ－４６</t>
  </si>
  <si>
    <t>対象　カメムシ　内容量　３００ｍｌ</t>
  </si>
  <si>
    <t>62
1</t>
  </si>
  <si>
    <t>樹木害虫駆除剤</t>
  </si>
  <si>
    <t>三井化学アグロ
マツガード</t>
  </si>
  <si>
    <t>１箱：８０本入　内容量（ｍｌ）：６０　第一石油類　水溶性</t>
  </si>
  <si>
    <t>63
1</t>
  </si>
  <si>
    <t>切削スプレー</t>
  </si>
  <si>
    <t>モノタロウ（鈴木油脂工業）
０３６５５８２７（Ｓ－６１１０）</t>
  </si>
  <si>
    <t>１本（４２０ｍｌ）　形状：スプレー　特徴：ステンレス鋼及び難削材用　危険物の品名：第４石油類</t>
  </si>
  <si>
    <t>63
2</t>
  </si>
  <si>
    <t>ベンジン</t>
  </si>
  <si>
    <t>モノタロウ（タカビシ）
５０６０６４６７（Ｓ３８７３－１４）</t>
  </si>
  <si>
    <t>材質　石油系炭化水素</t>
  </si>
  <si>
    <t>63
3</t>
  </si>
  <si>
    <t>パワステオイル</t>
  </si>
  <si>
    <t>モノタロウ（シェルルブリカンツ）
５９７３１６７４</t>
  </si>
  <si>
    <t>危険物種類　第四類　危険物品名　第三石油類　内容量　１缶２０Ｌ</t>
  </si>
  <si>
    <t>63
4</t>
  </si>
  <si>
    <t>ウレタンニス</t>
  </si>
  <si>
    <t>モノタロウ（サンデーペイント）
６８５２４９０６</t>
  </si>
  <si>
    <t>タイプ：油性ニス　特性：耐候　色：透明　容量（Ｌ）：０．７　第四類　第二石油類</t>
  </si>
  <si>
    <t>63
5</t>
  </si>
  <si>
    <t>エンジンオイル</t>
  </si>
  <si>
    <t>モノタロウ（ホンダ）
１９８２６６８０（０８２３８－９９９５１）</t>
  </si>
  <si>
    <t>ＳＡＥ：１０Ｗ－３０　容量（Ｌ）：１　第四類　第四石油類</t>
  </si>
  <si>
    <t>63
6</t>
  </si>
  <si>
    <t>水性塗装</t>
  </si>
  <si>
    <t>モノタロウ（日本ペイント）
５７６３０２４７</t>
  </si>
  <si>
    <t>色　番号：Ｊ２２－３０Ｄ　容量２０ｋｇ　　ホルムアルデヒド等級：Ｆ☆☆☆☆　危険物の類分：非危険物　</t>
  </si>
  <si>
    <t>63
7</t>
  </si>
  <si>
    <t>色　番号：Ｊ２２－７５Ｃ　容量２０ｋｇ　　ホルムアルデヒド等級：Ｆ☆☆☆☆　危険物の類分：非危険物　</t>
  </si>
  <si>
    <t>63
8</t>
  </si>
  <si>
    <t>色番号：Ｊ３５－５０Ｈ　容量２０ｋｇ　ホルムアルデヒド等級：Ｆ☆☆☆☆　危険物の類分：非危険物　水性</t>
  </si>
  <si>
    <t>63
9</t>
  </si>
  <si>
    <t>色番号：Ｊ３５－３０Ｂ　容量２０ｋｇ　ホルムアルデヒド等級：Ｆ☆☆☆☆　危険物の類分：非危険物　水性</t>
  </si>
  <si>
    <t>63
10</t>
  </si>
  <si>
    <t>カラースプレー</t>
  </si>
  <si>
    <t>モノタロウ（シントーファミリー）
５０８９１８２８（９９７２０３９）</t>
  </si>
  <si>
    <t>容量（Ｌ）：０．３　色：ＯＤ色　主成分：アクリルラッカー　危険物の分類：第四類　第二石油類</t>
  </si>
  <si>
    <t>63
11</t>
  </si>
  <si>
    <t>モノタロウ（横浜油脂工業）
６０９４３５９３（ＣＢ１５）</t>
  </si>
  <si>
    <t>容量（ｍＬ）：８４０　色：透明　危険物の分類：第四類　第一石油類</t>
  </si>
  <si>
    <t>63
12</t>
  </si>
  <si>
    <t>モノタロウ（アサヒペン）
１００８４７９４（オレンジ）</t>
  </si>
  <si>
    <t>内容量　１本　３００ｍＬ　危険物の種別　第四類　危険物の品名　第二石油類　色　オレンジ</t>
  </si>
  <si>
    <t>63
13</t>
  </si>
  <si>
    <t>モノタロウ（呉工業）
４０１９４７７７（１４０１）</t>
  </si>
  <si>
    <t>用途　金属部の防錆・潤滑・洗浄・防湿　危険物の種別　第四類　危険物の品名　第二石油類</t>
  </si>
  <si>
    <t>63
14</t>
  </si>
  <si>
    <t>パーツクリーナースプレー</t>
  </si>
  <si>
    <t>モノタロウ（呉工業）
６４３５０７８３（１４２２）</t>
  </si>
  <si>
    <t>８４０ｍＬ　第一石油類　危険物の種類：第四類　危険等級Ⅱ　危険物の性状：非水溶性　２０本入</t>
  </si>
  <si>
    <t>63
15</t>
  </si>
  <si>
    <t>リチウムグリーススプレー</t>
  </si>
  <si>
    <t>モノタロウ（呉工業）
６４３５０８３５（１４１５）</t>
  </si>
  <si>
    <t>４３０ｍＬ　第一石油類　危険物の種類：第四類　危険等級Ⅱ　危険物の性状：非水溶性　２０本入</t>
  </si>
  <si>
    <t>63
16</t>
  </si>
  <si>
    <t>防錆潤滑油スプレー</t>
  </si>
  <si>
    <t>モノタロウ（呉工業）
６４３５１２２８（１４０１）</t>
  </si>
  <si>
    <t>４２０ｍＬ　第二石油類　危険物の種類：第四類　危険等級Ⅲ　危険物の性状：非水溶性　２０本入</t>
  </si>
  <si>
    <t>63
19</t>
  </si>
  <si>
    <t>潤滑スプレー</t>
  </si>
  <si>
    <t>モノタロウ（ワコーズ）
０１４３３９７６（Ａ１２０）</t>
  </si>
  <si>
    <t>容量（ｍＬ）：４２０　危険物の類別：第四類　危険物の品名：第三石油類</t>
  </si>
  <si>
    <t>63
20</t>
  </si>
  <si>
    <t>チェーンソーオイル</t>
  </si>
  <si>
    <t>モノタロウ（マキタ）
２６８７１６２６（Ａ－５８３００）</t>
  </si>
  <si>
    <t>容量（Ｌ）：１　危険物の分類：非危険物</t>
  </si>
  <si>
    <t>63
21</t>
  </si>
  <si>
    <t>モノタロウ（エーゼット）
５８４１１９７２（Ｗ２０１）</t>
  </si>
  <si>
    <t>容量（Ｌ）：１　粘度：ＩＳＯ　ＶＧ１１０　危険物の類別：第四類　危険物の品名：第四石油類</t>
  </si>
  <si>
    <t>63
22</t>
  </si>
  <si>
    <t>グリース</t>
  </si>
  <si>
    <t>モノタロウ
６７３４９２０５</t>
  </si>
  <si>
    <t>ちょう度：２号　１ケース：４２０ｍｌ×２０本　危険物の分類：非危険物</t>
  </si>
  <si>
    <t>63
23</t>
  </si>
  <si>
    <t>モノタロウ（アサヒペン）
１００８４８６４（透明クリヤ）</t>
  </si>
  <si>
    <t>容量（ｍＬ）：３００　色：透明クリヤ　危険物の類別：第四類　危険物の品名：第二石油類</t>
  </si>
  <si>
    <t>63
24</t>
  </si>
  <si>
    <t>エポキシ樹脂</t>
  </si>
  <si>
    <t>モノタロウ（ＥｐｏＣｈｅｍｉｃａｌ）
６８１７７９２６（Ｅ－０１－００５）</t>
  </si>
  <si>
    <t>１セット：５００ｇ　危険物の分類：第四類　第三石油類</t>
  </si>
  <si>
    <t>63
25</t>
  </si>
  <si>
    <t>モノタロウ（クレ）
０５７５８５４１（１０３１）</t>
  </si>
  <si>
    <t>容量（ｍＬ）：４３０　色：無色　危険物の類別：第四類　危険物の品名：第三石油類</t>
  </si>
  <si>
    <t>64
1</t>
  </si>
  <si>
    <t>冷媒ガス</t>
  </si>
  <si>
    <t>モノタロウ（ダイキン工業）
３７７０６７８５</t>
  </si>
  <si>
    <t>種類：Ｒ－４１０ａ　成分：ＨＦＣ－３２　１２５</t>
  </si>
  <si>
    <t>64
8</t>
  </si>
  <si>
    <t>除草剤</t>
  </si>
  <si>
    <t>モノタロウ（日産化学）
３５０３５５３５</t>
  </si>
  <si>
    <t>シャワー剤　毒劇区分：普通物　内容量：４．５Ｌ</t>
  </si>
  <si>
    <t>64
9</t>
  </si>
  <si>
    <t>モノタロウ
５３５５２３４６</t>
  </si>
  <si>
    <t>成分：グリホサートイソプロピルアミン塩４１％　水　界面活性剤　５Ｌ</t>
  </si>
  <si>
    <t>64
10</t>
  </si>
  <si>
    <t>モノタロウ（フマキラー）
５３２２７４９５</t>
  </si>
  <si>
    <t>有効成分　グリホサートカリウム　５Ｌ</t>
  </si>
  <si>
    <t>68
1</t>
  </si>
  <si>
    <t>サ運隊</t>
  </si>
  <si>
    <t>モノタロウ（ゼノア）
５４９６０６０７（５７８０２０３０１）</t>
  </si>
  <si>
    <t>内容量（Ｌ）：４　ＦＤ級混合比　５０：１　２サイクルエンジンオイル</t>
  </si>
  <si>
    <t>68
2</t>
  </si>
  <si>
    <t>チェンオイル</t>
  </si>
  <si>
    <t>モノタロウ（ゼノア）
５４９６０５８９（ＹＹＳＮＡ０２）</t>
  </si>
  <si>
    <t>内容量（Ｌ）：４　種類：Ｚ２　粘度：２０～４０　オールシーズン対応</t>
  </si>
  <si>
    <t>70
2</t>
  </si>
  <si>
    <t>管理隊</t>
  </si>
  <si>
    <t>シリコングリース</t>
  </si>
  <si>
    <t>モノタロウ（ワコーズ）
０１４３４１３４（Ｖ２５１）</t>
  </si>
  <si>
    <t>形状：チューブ、容量１００ｇ、非危険物</t>
  </si>
  <si>
    <t>77
1</t>
  </si>
  <si>
    <t>４０２ＳＱ</t>
  </si>
  <si>
    <t>モノタロウ
１７２０１３５４（赤）</t>
  </si>
  <si>
    <t>容量：３００ｍｌ　油性　色：赤　つや有</t>
  </si>
  <si>
    <t>77
2</t>
  </si>
  <si>
    <t>モノタロウ
１７２０１３７２（白）</t>
  </si>
  <si>
    <t>容量：３００ｍｌ　油性　色：白　つや有</t>
  </si>
  <si>
    <t>78
1</t>
  </si>
  <si>
    <t>２輸空整群本</t>
  </si>
  <si>
    <t>鍵穴クリーナー</t>
  </si>
  <si>
    <t>（ＫＣＬ－２）／エスコ（建築の友）
ＥＡ９２０ＡＫ－３８</t>
  </si>
  <si>
    <t>窒化ホウ素使用</t>
  </si>
  <si>
    <t>78
2</t>
  </si>
  <si>
    <t>チェーンオイル</t>
  </si>
  <si>
    <t>（７０７５０）／モノタロウ（ＥＶＥＲＳ）
５２９９４８３９</t>
  </si>
  <si>
    <t>自転車用</t>
  </si>
  <si>
    <t>78
3</t>
  </si>
  <si>
    <t>チェーンクリーナー</t>
  </si>
  <si>
    <t>（３２７６６）／モノタロウ（ＥＶＥＲＳ）
５２９９４９４５</t>
  </si>
  <si>
    <t>81
1</t>
  </si>
  <si>
    <t>整備隊</t>
  </si>
  <si>
    <t>モノタロウ（コスモビューティー）
３９５３８１５２（１３４００）</t>
  </si>
  <si>
    <t>内容量：１本８４０ｍＬ以上　逆さ噴射可能なもの　速乾性</t>
  </si>
  <si>
    <t>81
2</t>
  </si>
  <si>
    <t>モノタロウ（ＥＮＥＯＳ）
３４６７８２１７（２号）</t>
  </si>
  <si>
    <t>入数：４００ｇ×２０本　使用温度範囲：－２０～１２５　石鹸基：リチウム石鹸　増ちょう剤：リチウム</t>
  </si>
  <si>
    <t>81
3</t>
  </si>
  <si>
    <t>ギヤオイル</t>
  </si>
  <si>
    <t>モノタロウ（ＥＮＥＯＳ）
４９４４５４１８（２２０）</t>
  </si>
  <si>
    <t>ＤＩＮ５１５１７－３に適合するもの　２０Ｌ入り</t>
  </si>
  <si>
    <t>81
7</t>
  </si>
  <si>
    <t>オレンジブック（ロイド）
６８５－１９０６（ＴＴ－ＬＮ－７５－３００）</t>
  </si>
  <si>
    <t>色：グレー（マンセル値Ｎ７．５相当のもの）　容量３００ｍｌ以上</t>
  </si>
  <si>
    <t>81
8</t>
  </si>
  <si>
    <t>モノタロウ（ロックペイント）
０６８４７６１７（Ｈ６２－５０２１）</t>
  </si>
  <si>
    <t>色：赤　内容量：３００ｍＬ　速乾性耐久性のあるもの　鉛及びクロム化合物不使用のこと</t>
  </si>
  <si>
    <t>81
9</t>
  </si>
  <si>
    <t>モノタロウ（ロックペイント）
０６８４７６４４（Ｈ６２－５８２２）</t>
  </si>
  <si>
    <t>色：青又はネイビーブルー　内容量：３００ｍＬ　速乾性耐久性のあるもの　鉛及びクロム化合物不使用のこと</t>
  </si>
  <si>
    <t>81
10</t>
  </si>
  <si>
    <t>モノタロウ（ロックペイント）
０６８４７６３５（Ｈ６２－５０１２）</t>
  </si>
  <si>
    <t>色：白　内容量：３００ｍＬ　速乾性耐久性のあるもの　鉛及びクロム化合物不使用のこと</t>
  </si>
  <si>
    <t>81
11</t>
  </si>
  <si>
    <t>モノタロウ（ロックタイト）
０２３３６４６７（７９０４０）</t>
  </si>
  <si>
    <t>容量：４２０ｍＬ以上　ガスケット（成形・ゴム系・液体）、焼付きグリス、ペイントの剥離が可能なもの</t>
  </si>
  <si>
    <t>82
1</t>
  </si>
  <si>
    <t>ガソリン車用エンジンオイル</t>
  </si>
  <si>
    <t>ＡＺ
ＣＥＢ－００３</t>
  </si>
  <si>
    <t>内容量：２０リットル　ＳＡＥ規格：５Ｗ－４０　ＡＰＩ規格：ＳＰ／ＣＦ相当</t>
  </si>
  <si>
    <t>87
4</t>
  </si>
  <si>
    <t>修理隊</t>
  </si>
  <si>
    <t>モノタロウ
３６５５７６４７</t>
  </si>
  <si>
    <t>１ＢＸあたり８４０ｍｌ×３０入</t>
  </si>
  <si>
    <t>87
7</t>
  </si>
  <si>
    <t>リークチェッカー</t>
  </si>
  <si>
    <t>モノタロウ（イチネンＴＡＳＣＯ）
２８９８９０９３（ＴＡ４３４Ｃ）</t>
  </si>
  <si>
    <t>１ＢＲあたり３４５ｇ入、漏洩検知剤</t>
  </si>
  <si>
    <t>87
8</t>
  </si>
  <si>
    <t>モノタロウ
２９８８６１５８（ＭＢＰ１８）</t>
  </si>
  <si>
    <t>容量：１８Ｌ、速乾</t>
  </si>
  <si>
    <t>87
9</t>
  </si>
  <si>
    <t>接点復活剤</t>
  </si>
  <si>
    <t>モノタロウ（呉工業）
０５８２７９４５（１０２１）</t>
  </si>
  <si>
    <t>１ＢＲあたり４３０ｍｌ入</t>
  </si>
  <si>
    <t>87
10</t>
  </si>
  <si>
    <t>エンジンコンデイショナースプレー</t>
  </si>
  <si>
    <t>モノタロウ（ワコ－ズ）
０１４３４０８２（Ａ１１３）</t>
  </si>
  <si>
    <t>１ＢＲあたり３８０ｍｌ、ガソリンキャブレター車・燃焼室洗浄剤</t>
  </si>
  <si>
    <t>87
11</t>
  </si>
  <si>
    <t>潤滑剤</t>
  </si>
  <si>
    <t>87
12</t>
  </si>
  <si>
    <t>オレンジ（ＴＲＵＳＣＯ）
６９９－３６５２（ＬＣ－３９０）</t>
  </si>
  <si>
    <t>１ＢＲあたり６４０ｍｌ入</t>
  </si>
  <si>
    <t>87
13</t>
  </si>
  <si>
    <t>研磨剤</t>
  </si>
  <si>
    <t>１ＢＲあたり７５０ｍｌ入、ノンシリコン、ノンワックス、液状タイプ</t>
  </si>
  <si>
    <t>87
14</t>
  </si>
  <si>
    <t>モノタロウ（３Ｍ）
７０４７８７１３（５９３６Ｒ）</t>
  </si>
  <si>
    <t>１ＢＲあたり７５０ｍｌ入、研磨力：Ｐ１５００、液状タイプ、目の粗さ：細目</t>
  </si>
  <si>
    <t>87
15</t>
  </si>
  <si>
    <t>モノタロウ（３Ｍ）
３５６７７９６６（５９３９）</t>
  </si>
  <si>
    <t>１ＢＲあたり７５０ｍｌ入、ペーパー目消し、肌調整用、液状タイプ</t>
  </si>
  <si>
    <t>87
16</t>
  </si>
  <si>
    <t>モノタロウ（３Ｍ）
０７３５４５７５（５９５８）</t>
  </si>
  <si>
    <t>１ＢＲあたり７５０ｍｌ、研磨力：１５００～２０００程度、ノンシリコン、ノンワックス、目の粗さ：極細目</t>
  </si>
  <si>
    <t>87
17</t>
  </si>
  <si>
    <t>モノタロウ（３Ｍ）
８８９２４０１７（５９５９）</t>
  </si>
  <si>
    <t>１ＢＲあたり４７３ｍｌ、つや出し用、液状タイプ</t>
  </si>
  <si>
    <t>91
1</t>
  </si>
  <si>
    <t>飛勤隊</t>
  </si>
  <si>
    <t>蓄光スプレー</t>
  </si>
  <si>
    <t>モノタロウ（シンロイヒ）
２７９１２００３（２００１ＰＣ）</t>
  </si>
  <si>
    <t>色：クリーム　特性：蛍光　特長：残光時間が４～８時間の高輝度タイプ</t>
  </si>
  <si>
    <t>91
2</t>
  </si>
  <si>
    <t>下塗りマルチスプレー</t>
  </si>
  <si>
    <t>モノタロウ（シンロイヒ）
２７９１２０１９（２００１ＰＤ）</t>
  </si>
  <si>
    <t>色：白　特長：蛍光、蓄光、反射の効果を高める</t>
  </si>
  <si>
    <t>91
3</t>
  </si>
  <si>
    <t>モノタロウ（カンペハピオ）
６３４９４１４９（５３７６４４３３２３００）</t>
  </si>
  <si>
    <t>色：オレンジイエロー　用途：マーキング　乾燥時間：約３０分</t>
  </si>
  <si>
    <t>96
1</t>
  </si>
  <si>
    <t>管制隊</t>
  </si>
  <si>
    <t>塗装スプレー</t>
  </si>
  <si>
    <t>モノタロウ（染めＱ）
３４９４８００６</t>
  </si>
  <si>
    <t>色：クリヤー　１缶（ｍＬ）：４２０</t>
  </si>
  <si>
    <t>101
1</t>
  </si>
  <si>
    <t>気象隊</t>
  </si>
  <si>
    <t>モノタロウ
１８３３０７１０</t>
  </si>
  <si>
    <t>速乾性　強力タイプ　逆さ噴射可　</t>
  </si>
  <si>
    <t>107
1</t>
  </si>
  <si>
    <t>医学安全隊</t>
  </si>
  <si>
    <t>ガス漏れ検知剤</t>
  </si>
  <si>
    <t>３４５ｇ　非危険物</t>
  </si>
  <si>
    <t>115
1</t>
  </si>
  <si>
    <t>３補整</t>
  </si>
  <si>
    <t>容量８４０ｍｌ　油性　エアゾール　速乾タイプ　逆さ噴射可能　適合：機械部品</t>
  </si>
  <si>
    <t>118
1</t>
  </si>
  <si>
    <t>３補保</t>
  </si>
  <si>
    <t>シリコーングリース</t>
  </si>
  <si>
    <t>モノタロウ（エーゼット）
５８４１２７２４（０７８）</t>
  </si>
  <si>
    <t>使用温度範囲：－３０～２００℃　色：白　特徴：高温性　内容量：１本８０ｇ</t>
  </si>
  <si>
    <t>118
2</t>
  </si>
  <si>
    <t>蛍光スプレー</t>
  </si>
  <si>
    <t>モノタロウ（日本緑十字社）
８９９１１５１６（蛍光スプレーＹ）</t>
  </si>
  <si>
    <t>乾燥時間：２０分（夏期）４０分（冬期）　塗布面積：０．８～１．２㎡　色：イエロー</t>
  </si>
  <si>
    <t>118
3</t>
  </si>
  <si>
    <t>モノタロウ（日本緑十字社）
８９９１１５２５（蛍光スプレーＹＲ）</t>
  </si>
  <si>
    <t>乾燥時間：２０分（夏期）４０分（冬期）　塗布面積：０．８～１．２㎡　色：オレンジ</t>
  </si>
  <si>
    <t>122
1</t>
  </si>
  <si>
    <t>４補本</t>
  </si>
  <si>
    <t>道路線引き用スプレー</t>
  </si>
  <si>
    <t>モノタロウ（アサヒペン）
８９６９１９２６（４０４６７１）</t>
  </si>
  <si>
    <t>色：白、４００ｍｌ、速乾性</t>
  </si>
  <si>
    <t>122
2</t>
  </si>
  <si>
    <t>シュレッダー専用オイル</t>
  </si>
  <si>
    <t>モノタロウ（フェローズ）
１０４４１７９４（３７２５０）</t>
  </si>
  <si>
    <t>大豆油、３５０ｍｌ</t>
  </si>
  <si>
    <t>122
3</t>
  </si>
  <si>
    <t>モノタロウ（アサヒペン）
１２１６６１７７</t>
  </si>
  <si>
    <t>色：白、内容量：４００ｍｌ</t>
  </si>
  <si>
    <t>122
4</t>
  </si>
  <si>
    <t>モノタロウ（アサヒペン）
１８８４０７５４</t>
  </si>
  <si>
    <t>色：黒、内容量：４００ｍｌ</t>
  </si>
  <si>
    <t>122
5</t>
  </si>
  <si>
    <t>道路線引き用塗料缶</t>
  </si>
  <si>
    <t>モノタロウ（アサヒペン）
１８８４１３４８</t>
  </si>
  <si>
    <t>色：白、内容量：１缶（４ｋｇ）</t>
  </si>
  <si>
    <t>122
6</t>
  </si>
  <si>
    <t>室内かべ用塗料</t>
  </si>
  <si>
    <t>モノタロウ（カンペパピオ）
２０３５７６５４（３１７６５４０１１０３０）</t>
  </si>
  <si>
    <t>色：白、内容量：１缶（３Ｌ）</t>
  </si>
  <si>
    <t>126
1</t>
  </si>
  <si>
    <t>４補資</t>
  </si>
  <si>
    <t>エスコ（エーゼット）
ＥＡ９２０ＡＫ－７</t>
  </si>
  <si>
    <t>内容量１Ｌ程度</t>
  </si>
  <si>
    <t>132
1</t>
  </si>
  <si>
    <t>４補保</t>
  </si>
  <si>
    <t>グリス</t>
  </si>
  <si>
    <t>モノタロウ（トラスコ）
２０７７０２０７（ＴＣＧ－４００－２－１Ｐ）</t>
  </si>
  <si>
    <t>４２０ｍＬ　ちょう度：Ｎｏ．２</t>
  </si>
  <si>
    <t>132
2</t>
  </si>
  <si>
    <t>モノタロウ（カストロール）
３７６８２４８６（ＧＴＸ　１０Ｗ－３０　ＳＬ／ＣＦ）</t>
  </si>
  <si>
    <t>等級：ＳＬ　４Ｌ</t>
  </si>
  <si>
    <t>132
3</t>
  </si>
  <si>
    <t>油圧オイル</t>
  </si>
  <si>
    <t>モノタロウ
４５５２８７５５</t>
  </si>
  <si>
    <t>粘度：４６　４Ｌ</t>
  </si>
  <si>
    <t>132
4</t>
  </si>
  <si>
    <t>シュレッダー用オイル</t>
  </si>
  <si>
    <t>エスコ（フェローズ）
ＥＡ７６３ＺＤ－７０</t>
  </si>
  <si>
    <t>３５０ｍＬ　主原料：植物油</t>
  </si>
  <si>
    <t>－以下余白－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</si>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</sst>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left" textRotation="90"/>
    </xf>
    <xf numFmtId="0" fontId="4" fillId="0" borderId="0" xfId="1" applyFont="1" applyAlignment="1">
      <alignment horizontal="center" shrinkToFit="1"/>
    </xf>
    <xf numFmtId="0" fontId="6" fillId="0" borderId="0" xfId="1" applyFont="1"/>
    <xf numFmtId="0" fontId="1" fillId="0" borderId="0" xfId="1" applyAlignment="1">
      <alignment horizontal="left" textRotation="90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right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left" textRotation="90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shrinkToFit="1"/>
    </xf>
    <xf numFmtId="49" fontId="7" fillId="0" borderId="9" xfId="1" applyNumberFormat="1" applyFont="1" applyBorder="1" applyAlignment="1">
      <alignment vertical="center" wrapText="1" shrinkToFit="1"/>
    </xf>
    <xf numFmtId="49" fontId="7" fillId="0" borderId="10" xfId="1" applyNumberFormat="1" applyFont="1" applyBorder="1" applyAlignment="1">
      <alignment horizontal="left" vertical="top" wrapText="1" shrinkToFit="1"/>
    </xf>
    <xf numFmtId="0" fontId="2" fillId="0" borderId="11" xfId="1" applyFont="1" applyBorder="1" applyAlignment="1">
      <alignment horizontal="center" vertical="top" wrapText="1" shrinkToFit="1"/>
    </xf>
    <xf numFmtId="0" fontId="7" fillId="0" borderId="8" xfId="1" applyFont="1" applyBorder="1" applyAlignment="1">
      <alignment horizontal="center" vertical="center"/>
    </xf>
    <xf numFmtId="38" fontId="7" fillId="0" borderId="8" xfId="2" applyFont="1" applyFill="1" applyBorder="1" applyAlignment="1" applyProtection="1">
      <alignment horizontal="right" vertical="center" shrinkToFit="1"/>
    </xf>
    <xf numFmtId="38" fontId="7" fillId="0" borderId="8" xfId="2" applyFont="1" applyFill="1" applyBorder="1" applyAlignment="1" applyProtection="1">
      <alignment horizontal="right" vertical="center"/>
    </xf>
    <xf numFmtId="38" fontId="7" fillId="0" borderId="8" xfId="2" applyFont="1" applyFill="1" applyBorder="1" applyAlignment="1" applyProtection="1">
      <alignment horizontal="left" vertical="center" wrapText="1" shrinkToFit="1"/>
    </xf>
    <xf numFmtId="49" fontId="7" fillId="0" borderId="8" xfId="1" applyNumberFormat="1" applyFont="1" applyBorder="1" applyAlignment="1">
      <alignment vertical="center" wrapText="1" shrinkToFit="1"/>
    </xf>
    <xf numFmtId="49" fontId="7" fillId="0" borderId="12" xfId="1" applyNumberFormat="1" applyFont="1" applyBorder="1" applyAlignment="1">
      <alignment horizontal="left" vertical="top" wrapText="1" shrinkToFit="1"/>
    </xf>
    <xf numFmtId="49" fontId="2" fillId="0" borderId="11" xfId="1" applyNumberFormat="1" applyFont="1" applyBorder="1" applyAlignment="1">
      <alignment horizontal="center" vertical="top" wrapText="1" shrinkToFit="1"/>
    </xf>
    <xf numFmtId="49" fontId="7" fillId="0" borderId="8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8" xfId="2" applyFont="1" applyFill="1" applyBorder="1" applyAlignment="1">
      <alignment horizontal="right" vertical="center"/>
    </xf>
    <xf numFmtId="0" fontId="7" fillId="0" borderId="8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shrinkToFit="1"/>
    </xf>
    <xf numFmtId="38" fontId="7" fillId="0" borderId="0" xfId="2" applyFont="1" applyFill="1" applyAlignment="1">
      <alignment horizontal="right" vertical="center" shrinkToFit="1"/>
    </xf>
    <xf numFmtId="38" fontId="7" fillId="0" borderId="0" xfId="2" applyFont="1" applyFill="1" applyAlignment="1">
      <alignment horizontal="right" vertical="center"/>
    </xf>
  </cellXfs>
  <cellStyles count="3">
    <cellStyle name="桁区切り 2" xfId="2" xr:uid="{C97D67CA-822B-4A48-974E-FC866DB1ACE5}"/>
    <cellStyle name="標準" xfId="0" builtinId="0"/>
    <cellStyle name="標準 2" xfId="1" xr:uid="{D750983A-742F-444D-97CB-BF5D14FBA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1s1401gv-i\&#37096;&#38538;&#38291;&#12501;&#12457;&#12523;&#12480;\&#27880;&#24847;&#12501;&#12457;&#12523;&#12480;\&#20013;&#37096;&#33322;&#31354;&#26041;&#38754;&#38538;\&#20013;&#37096;&#33322;&#31354;&#35686;&#25106;&#31649;&#21046;&#22243;\&#22522;&#22320;&#26989;&#21209;&#32676;\&#65303;&#12288;&#20250;&#35336;&#38538;\&#22865;&#32004;&#29677;\&#9734;&#9734;&#9734;&#20250;&#35336;&#26989;&#21209;&#12484;&#12540;&#12523;&#12486;&#12473;&#12488;&#9734;&#9734;&#9734;\&#21508;&#31278;DB(&#12522;&#12493;&#12540;&#12512;&#21450;&#12403;&#31227;&#21205;&#12373;&#12379;&#12394;&#12356;&#12391;)\&#12304;&#19968;&#33324;&#12305;03&#24115;&#31080;Ver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FAX(見積、市価調査)"/>
      <sheetName val="落判"/>
      <sheetName val="見積書"/>
      <sheetName val="１者応札分析"/>
      <sheetName val="予調（資料）"/>
      <sheetName val="予定価格調書"/>
      <sheetName val="科目内訳"/>
      <sheetName val="請求書"/>
      <sheetName val="契約書"/>
      <sheetName val="請書"/>
      <sheetName val="内訳"/>
      <sheetName val="__TMP__別紙_入札"/>
      <sheetName val="発注書等"/>
      <sheetName val="納品書"/>
      <sheetName val="検査調書"/>
      <sheetName val="依頼書・回答書"/>
      <sheetName val="回覧表紙"/>
      <sheetName val="納品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C41F-444E-497D-B469-A02A436AC3C3}">
  <sheetPr>
    <pageSetUpPr fitToPage="1"/>
  </sheetPr>
  <dimension ref="A1:L137"/>
  <sheetViews>
    <sheetView showZeros="0" tabSelected="1" view="pageBreakPreview" zoomScale="60" zoomScaleNormal="50" workbookViewId="0">
      <pane xSplit="5" ySplit="4" topLeftCell="F5" activePane="bottomRight" state="frozen"/>
      <selection pane="topRight" activeCell="D1" sqref="D1"/>
      <selection pane="bottomLeft" activeCell="A5" sqref="A5"/>
      <selection pane="bottomRight" sqref="A1:A4"/>
    </sheetView>
  </sheetViews>
  <sheetFormatPr defaultColWidth="10.625" defaultRowHeight="105" customHeight="1" x14ac:dyDescent="0.2"/>
  <cols>
    <col min="1" max="1" width="17.25" style="19" customWidth="1"/>
    <col min="2" max="3" width="8.125" style="39" customWidth="1"/>
    <col min="4" max="4" width="8.5" style="39" hidden="1" customWidth="1"/>
    <col min="5" max="5" width="26.875" style="40" customWidth="1"/>
    <col min="6" max="6" width="29.875" style="41" customWidth="1"/>
    <col min="7" max="7" width="6" style="42" customWidth="1"/>
    <col min="8" max="8" width="6.875" style="43" customWidth="1"/>
    <col min="9" max="9" width="7.375" style="43" customWidth="1"/>
    <col min="10" max="10" width="12.125" style="45" customWidth="1"/>
    <col min="11" max="11" width="16.25" style="46" customWidth="1"/>
    <col min="12" max="12" width="17.5" style="44" customWidth="1"/>
    <col min="13" max="16384" width="10.625" style="3"/>
  </cols>
  <sheetData>
    <row r="1" spans="1:12" ht="33.7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</row>
    <row r="3" spans="1:12" ht="35.25" customHeight="1" x14ac:dyDescent="0.2">
      <c r="A3" s="4"/>
      <c r="B3" s="7" t="s">
        <v>2</v>
      </c>
      <c r="C3" s="7" t="s">
        <v>3</v>
      </c>
      <c r="D3" s="7" t="s">
        <v>3</v>
      </c>
      <c r="E3" s="8" t="s">
        <v>4</v>
      </c>
      <c r="F3" s="9" t="s">
        <v>5</v>
      </c>
      <c r="G3" s="10"/>
      <c r="H3" s="11" t="s">
        <v>6</v>
      </c>
      <c r="I3" s="11" t="s">
        <v>7</v>
      </c>
      <c r="J3" s="8" t="str">
        <f>IF(OR(B1="市場価格調査内訳",B1="取扱調査内訳"),"納品可否"&amp;CHAR(10)&amp;"（○×）","単価")</f>
        <v>単価</v>
      </c>
      <c r="K3" s="8" t="str">
        <f>IF(OR(B1="市場価格調査内訳",B1="取扱調査内訳"),"受注後対応"&amp;CHAR(10)&amp;"可能日数","金額")</f>
        <v>金額</v>
      </c>
      <c r="L3" s="12" t="str">
        <f>IF(OR(B1="市場価格調査内訳",B1="取扱調査内訳"),"市場価格",IF(B1="納品書内訳","受領数量","備　　考"))</f>
        <v>備　　考</v>
      </c>
    </row>
    <row r="4" spans="1:12" ht="35.25" customHeight="1" x14ac:dyDescent="0.2">
      <c r="A4" s="4"/>
      <c r="B4" s="13" t="s">
        <v>8</v>
      </c>
      <c r="C4" s="13" t="s">
        <v>9</v>
      </c>
      <c r="D4" s="13" t="s">
        <v>10</v>
      </c>
      <c r="E4" s="14"/>
      <c r="F4" s="15"/>
      <c r="G4" s="16"/>
      <c r="H4" s="14"/>
      <c r="I4" s="14"/>
      <c r="J4" s="17"/>
      <c r="K4" s="17"/>
      <c r="L4" s="18"/>
    </row>
    <row r="5" spans="1:12" ht="99.95" customHeight="1" x14ac:dyDescent="0.2">
      <c r="B5" s="20">
        <v>1</v>
      </c>
      <c r="C5" s="21" t="s">
        <v>11</v>
      </c>
      <c r="D5" s="22" t="s">
        <v>12</v>
      </c>
      <c r="E5" s="23" t="s">
        <v>13</v>
      </c>
      <c r="F5" s="24" t="s">
        <v>14</v>
      </c>
      <c r="G5" s="25" t="s">
        <v>15</v>
      </c>
      <c r="H5" s="26" t="s">
        <v>16</v>
      </c>
      <c r="I5" s="26">
        <v>2</v>
      </c>
      <c r="J5" s="27"/>
      <c r="K5" s="28">
        <f>I5*J5</f>
        <v>0</v>
      </c>
      <c r="L5" s="29" t="s">
        <v>17</v>
      </c>
    </row>
    <row r="6" spans="1:12" ht="99.95" customHeight="1" x14ac:dyDescent="0.2">
      <c r="B6" s="20">
        <v>2</v>
      </c>
      <c r="C6" s="21" t="s">
        <v>18</v>
      </c>
      <c r="D6" s="20" t="s">
        <v>12</v>
      </c>
      <c r="E6" s="30" t="s">
        <v>19</v>
      </c>
      <c r="F6" s="31" t="s">
        <v>20</v>
      </c>
      <c r="G6" s="32" t="s">
        <v>15</v>
      </c>
      <c r="H6" s="20" t="s">
        <v>21</v>
      </c>
      <c r="I6" s="26">
        <v>1</v>
      </c>
      <c r="J6" s="27"/>
      <c r="K6" s="28">
        <f>I6*J6</f>
        <v>0</v>
      </c>
      <c r="L6" s="29" t="s">
        <v>22</v>
      </c>
    </row>
    <row r="7" spans="1:12" ht="99.95" customHeight="1" x14ac:dyDescent="0.2">
      <c r="B7" s="20">
        <v>3</v>
      </c>
      <c r="C7" s="21" t="s">
        <v>23</v>
      </c>
      <c r="D7" s="20" t="s">
        <v>24</v>
      </c>
      <c r="E7" s="30" t="s">
        <v>25</v>
      </c>
      <c r="F7" s="31" t="s">
        <v>26</v>
      </c>
      <c r="G7" s="25" t="s">
        <v>15</v>
      </c>
      <c r="H7" s="26" t="s">
        <v>21</v>
      </c>
      <c r="I7" s="26">
        <v>2</v>
      </c>
      <c r="J7" s="27"/>
      <c r="K7" s="28">
        <f>I7*J7</f>
        <v>0</v>
      </c>
      <c r="L7" s="29" t="s">
        <v>27</v>
      </c>
    </row>
    <row r="8" spans="1:12" ht="99.95" customHeight="1" x14ac:dyDescent="0.2">
      <c r="A8" s="19" t="s">
        <v>28</v>
      </c>
      <c r="B8" s="20">
        <v>4</v>
      </c>
      <c r="C8" s="21" t="s">
        <v>29</v>
      </c>
      <c r="D8" s="20" t="s">
        <v>24</v>
      </c>
      <c r="E8" s="30" t="s">
        <v>25</v>
      </c>
      <c r="F8" s="31" t="s">
        <v>30</v>
      </c>
      <c r="G8" s="32" t="s">
        <v>15</v>
      </c>
      <c r="H8" s="20" t="s">
        <v>21</v>
      </c>
      <c r="I8" s="26">
        <v>2</v>
      </c>
      <c r="J8" s="27"/>
      <c r="K8" s="28">
        <f>I8*J8</f>
        <v>0</v>
      </c>
      <c r="L8" s="29" t="s">
        <v>31</v>
      </c>
    </row>
    <row r="9" spans="1:12" ht="99.95" customHeight="1" x14ac:dyDescent="0.2">
      <c r="B9" s="20">
        <v>5</v>
      </c>
      <c r="C9" s="21" t="s">
        <v>32</v>
      </c>
      <c r="D9" s="20" t="s">
        <v>24</v>
      </c>
      <c r="E9" s="30" t="s">
        <v>33</v>
      </c>
      <c r="F9" s="31" t="s">
        <v>34</v>
      </c>
      <c r="G9" s="25" t="s">
        <v>15</v>
      </c>
      <c r="H9" s="26" t="s">
        <v>21</v>
      </c>
      <c r="I9" s="26">
        <v>3</v>
      </c>
      <c r="J9" s="27"/>
      <c r="K9" s="28">
        <f>I9*J9</f>
        <v>0</v>
      </c>
      <c r="L9" s="29" t="s">
        <v>35</v>
      </c>
    </row>
    <row r="10" spans="1:12" ht="99.95" customHeight="1" x14ac:dyDescent="0.2">
      <c r="B10" s="20">
        <v>6</v>
      </c>
      <c r="C10" s="21" t="s">
        <v>36</v>
      </c>
      <c r="D10" s="20" t="s">
        <v>37</v>
      </c>
      <c r="E10" s="30" t="s">
        <v>38</v>
      </c>
      <c r="F10" s="31" t="s">
        <v>39</v>
      </c>
      <c r="G10" s="32" t="s">
        <v>15</v>
      </c>
      <c r="H10" s="20" t="s">
        <v>16</v>
      </c>
      <c r="I10" s="26">
        <v>5</v>
      </c>
      <c r="J10" s="27"/>
      <c r="K10" s="28">
        <f>I10*J10</f>
        <v>0</v>
      </c>
      <c r="L10" s="29" t="s">
        <v>40</v>
      </c>
    </row>
    <row r="11" spans="1:12" ht="99.95" customHeight="1" x14ac:dyDescent="0.2">
      <c r="B11" s="20">
        <v>7</v>
      </c>
      <c r="C11" s="21" t="s">
        <v>41</v>
      </c>
      <c r="D11" s="20" t="s">
        <v>37</v>
      </c>
      <c r="E11" s="30" t="s">
        <v>42</v>
      </c>
      <c r="F11" s="31" t="s">
        <v>43</v>
      </c>
      <c r="G11" s="25" t="s">
        <v>15</v>
      </c>
      <c r="H11" s="26" t="s">
        <v>16</v>
      </c>
      <c r="I11" s="26">
        <v>5</v>
      </c>
      <c r="J11" s="27"/>
      <c r="K11" s="28">
        <f>I11*J11</f>
        <v>0</v>
      </c>
      <c r="L11" s="29" t="s">
        <v>44</v>
      </c>
    </row>
    <row r="12" spans="1:12" ht="99.95" customHeight="1" x14ac:dyDescent="0.2">
      <c r="B12" s="20">
        <v>8</v>
      </c>
      <c r="C12" s="21" t="s">
        <v>45</v>
      </c>
      <c r="D12" s="20" t="s">
        <v>37</v>
      </c>
      <c r="E12" s="33" t="s">
        <v>46</v>
      </c>
      <c r="F12" s="34" t="s">
        <v>47</v>
      </c>
      <c r="G12" s="35" t="s">
        <v>15</v>
      </c>
      <c r="H12" s="26" t="s">
        <v>48</v>
      </c>
      <c r="I12" s="26">
        <v>4</v>
      </c>
      <c r="J12" s="36"/>
      <c r="K12" s="37">
        <f>I12*J12</f>
        <v>0</v>
      </c>
      <c r="L12" s="38" t="s">
        <v>49</v>
      </c>
    </row>
    <row r="13" spans="1:12" ht="99.95" customHeight="1" x14ac:dyDescent="0.2">
      <c r="B13" s="20">
        <v>9</v>
      </c>
      <c r="C13" s="21" t="s">
        <v>50</v>
      </c>
      <c r="D13" s="20" t="s">
        <v>37</v>
      </c>
      <c r="E13" s="33" t="s">
        <v>51</v>
      </c>
      <c r="F13" s="34" t="s">
        <v>52</v>
      </c>
      <c r="G13" s="35" t="s">
        <v>15</v>
      </c>
      <c r="H13" s="26" t="s">
        <v>48</v>
      </c>
      <c r="I13" s="26">
        <v>3</v>
      </c>
      <c r="J13" s="36"/>
      <c r="K13" s="37">
        <f>I13*J13</f>
        <v>0</v>
      </c>
      <c r="L13" s="38" t="s">
        <v>53</v>
      </c>
    </row>
    <row r="14" spans="1:12" ht="99.95" customHeight="1" x14ac:dyDescent="0.2">
      <c r="B14" s="20">
        <v>10</v>
      </c>
      <c r="C14" s="21" t="s">
        <v>54</v>
      </c>
      <c r="D14" s="20" t="s">
        <v>55</v>
      </c>
      <c r="E14" s="33" t="s">
        <v>56</v>
      </c>
      <c r="F14" s="34" t="s">
        <v>57</v>
      </c>
      <c r="G14" s="35" t="s">
        <v>15</v>
      </c>
      <c r="H14" s="26" t="s">
        <v>21</v>
      </c>
      <c r="I14" s="26">
        <v>3</v>
      </c>
      <c r="J14" s="36"/>
      <c r="K14" s="37">
        <f>I14*J14</f>
        <v>0</v>
      </c>
      <c r="L14" s="38" t="s">
        <v>58</v>
      </c>
    </row>
    <row r="15" spans="1:12" ht="99.95" customHeight="1" x14ac:dyDescent="0.2">
      <c r="B15" s="20"/>
      <c r="C15" s="20"/>
      <c r="D15" s="20"/>
      <c r="E15" s="33" t="s">
        <v>59</v>
      </c>
      <c r="F15" s="34"/>
      <c r="G15" s="35"/>
      <c r="H15" s="26"/>
      <c r="I15" s="26"/>
      <c r="J15" s="36"/>
      <c r="K15" s="37">
        <f>SUM(K5:K14)</f>
        <v>0</v>
      </c>
      <c r="L15" s="38"/>
    </row>
    <row r="16" spans="1:12" ht="99.95" customHeight="1" x14ac:dyDescent="0.2">
      <c r="B16" s="20">
        <v>11</v>
      </c>
      <c r="C16" s="21" t="s">
        <v>60</v>
      </c>
      <c r="D16" s="20" t="s">
        <v>55</v>
      </c>
      <c r="E16" s="33" t="s">
        <v>46</v>
      </c>
      <c r="F16" s="34" t="s">
        <v>61</v>
      </c>
      <c r="G16" s="35" t="s">
        <v>15</v>
      </c>
      <c r="H16" s="26" t="s">
        <v>21</v>
      </c>
      <c r="I16" s="26">
        <v>2</v>
      </c>
      <c r="J16" s="36"/>
      <c r="K16" s="37">
        <f>I16*J16</f>
        <v>0</v>
      </c>
      <c r="L16" s="38" t="s">
        <v>62</v>
      </c>
    </row>
    <row r="17" spans="1:12" ht="99.95" customHeight="1" x14ac:dyDescent="0.2">
      <c r="B17" s="20">
        <v>12</v>
      </c>
      <c r="C17" s="21" t="s">
        <v>63</v>
      </c>
      <c r="D17" s="20" t="s">
        <v>55</v>
      </c>
      <c r="E17" s="33" t="s">
        <v>64</v>
      </c>
      <c r="F17" s="34" t="s">
        <v>65</v>
      </c>
      <c r="G17" s="35" t="s">
        <v>15</v>
      </c>
      <c r="H17" s="26" t="s">
        <v>21</v>
      </c>
      <c r="I17" s="26">
        <v>2</v>
      </c>
      <c r="J17" s="36"/>
      <c r="K17" s="37">
        <f>I17*J17</f>
        <v>0</v>
      </c>
      <c r="L17" s="38" t="s">
        <v>66</v>
      </c>
    </row>
    <row r="18" spans="1:12" ht="99.95" customHeight="1" x14ac:dyDescent="0.2">
      <c r="B18" s="20">
        <v>13</v>
      </c>
      <c r="C18" s="21" t="s">
        <v>67</v>
      </c>
      <c r="D18" s="20" t="s">
        <v>55</v>
      </c>
      <c r="E18" s="33" t="s">
        <v>68</v>
      </c>
      <c r="F18" s="34" t="s">
        <v>69</v>
      </c>
      <c r="G18" s="35" t="s">
        <v>15</v>
      </c>
      <c r="H18" s="26" t="s">
        <v>21</v>
      </c>
      <c r="I18" s="26">
        <v>1</v>
      </c>
      <c r="J18" s="36"/>
      <c r="K18" s="37">
        <f>I18*J18</f>
        <v>0</v>
      </c>
      <c r="L18" s="38" t="s">
        <v>70</v>
      </c>
    </row>
    <row r="19" spans="1:12" ht="99.95" customHeight="1" x14ac:dyDescent="0.2">
      <c r="A19" s="19" t="s">
        <v>28</v>
      </c>
      <c r="B19" s="20">
        <v>14</v>
      </c>
      <c r="C19" s="21" t="s">
        <v>71</v>
      </c>
      <c r="D19" s="20" t="s">
        <v>55</v>
      </c>
      <c r="E19" s="33" t="s">
        <v>72</v>
      </c>
      <c r="F19" s="34" t="s">
        <v>73</v>
      </c>
      <c r="G19" s="35" t="s">
        <v>15</v>
      </c>
      <c r="H19" s="26" t="s">
        <v>21</v>
      </c>
      <c r="I19" s="26">
        <v>2</v>
      </c>
      <c r="J19" s="36"/>
      <c r="K19" s="37">
        <f>I19*J19</f>
        <v>0</v>
      </c>
      <c r="L19" s="38" t="s">
        <v>74</v>
      </c>
    </row>
    <row r="20" spans="1:12" ht="99.95" customHeight="1" x14ac:dyDescent="0.2">
      <c r="B20" s="20">
        <v>15</v>
      </c>
      <c r="C20" s="21" t="s">
        <v>75</v>
      </c>
      <c r="D20" s="20" t="s">
        <v>76</v>
      </c>
      <c r="E20" s="33" t="s">
        <v>77</v>
      </c>
      <c r="F20" s="34" t="s">
        <v>78</v>
      </c>
      <c r="G20" s="35" t="s">
        <v>15</v>
      </c>
      <c r="H20" s="26" t="s">
        <v>79</v>
      </c>
      <c r="I20" s="26">
        <v>3</v>
      </c>
      <c r="J20" s="36"/>
      <c r="K20" s="37">
        <f>I20*J20</f>
        <v>0</v>
      </c>
      <c r="L20" s="38" t="s">
        <v>80</v>
      </c>
    </row>
    <row r="21" spans="1:12" ht="99.95" customHeight="1" x14ac:dyDescent="0.2">
      <c r="B21" s="20">
        <v>16</v>
      </c>
      <c r="C21" s="21" t="s">
        <v>81</v>
      </c>
      <c r="D21" s="20" t="s">
        <v>76</v>
      </c>
      <c r="E21" s="33" t="s">
        <v>77</v>
      </c>
      <c r="F21" s="34" t="s">
        <v>82</v>
      </c>
      <c r="G21" s="35" t="s">
        <v>15</v>
      </c>
      <c r="H21" s="26" t="s">
        <v>79</v>
      </c>
      <c r="I21" s="26">
        <v>3</v>
      </c>
      <c r="J21" s="36"/>
      <c r="K21" s="37">
        <f>I21*J21</f>
        <v>0</v>
      </c>
      <c r="L21" s="38" t="s">
        <v>83</v>
      </c>
    </row>
    <row r="22" spans="1:12" ht="99.95" customHeight="1" x14ac:dyDescent="0.2">
      <c r="B22" s="20">
        <v>17</v>
      </c>
      <c r="C22" s="21" t="s">
        <v>84</v>
      </c>
      <c r="D22" s="20" t="s">
        <v>76</v>
      </c>
      <c r="E22" s="33" t="s">
        <v>85</v>
      </c>
      <c r="F22" s="34" t="s">
        <v>86</v>
      </c>
      <c r="G22" s="35" t="s">
        <v>15</v>
      </c>
      <c r="H22" s="26" t="s">
        <v>79</v>
      </c>
      <c r="I22" s="26">
        <v>7</v>
      </c>
      <c r="J22" s="36"/>
      <c r="K22" s="37">
        <f>I22*J22</f>
        <v>0</v>
      </c>
      <c r="L22" s="38" t="s">
        <v>87</v>
      </c>
    </row>
    <row r="23" spans="1:12" ht="99.95" customHeight="1" x14ac:dyDescent="0.2">
      <c r="B23" s="20">
        <v>18</v>
      </c>
      <c r="C23" s="21" t="s">
        <v>88</v>
      </c>
      <c r="D23" s="20" t="s">
        <v>76</v>
      </c>
      <c r="E23" s="33" t="s">
        <v>85</v>
      </c>
      <c r="F23" s="34" t="s">
        <v>89</v>
      </c>
      <c r="G23" s="35" t="s">
        <v>15</v>
      </c>
      <c r="H23" s="26" t="s">
        <v>21</v>
      </c>
      <c r="I23" s="26">
        <v>70</v>
      </c>
      <c r="J23" s="36"/>
      <c r="K23" s="37">
        <f>I23*J23</f>
        <v>0</v>
      </c>
      <c r="L23" s="38" t="s">
        <v>90</v>
      </c>
    </row>
    <row r="24" spans="1:12" ht="99.95" customHeight="1" x14ac:dyDescent="0.2">
      <c r="B24" s="20">
        <v>19</v>
      </c>
      <c r="C24" s="21" t="s">
        <v>91</v>
      </c>
      <c r="D24" s="20" t="s">
        <v>76</v>
      </c>
      <c r="E24" s="33" t="s">
        <v>92</v>
      </c>
      <c r="F24" s="34" t="s">
        <v>93</v>
      </c>
      <c r="G24" s="35" t="s">
        <v>15</v>
      </c>
      <c r="H24" s="26" t="s">
        <v>21</v>
      </c>
      <c r="I24" s="26">
        <v>30</v>
      </c>
      <c r="J24" s="36"/>
      <c r="K24" s="37">
        <f>I24*J24</f>
        <v>0</v>
      </c>
      <c r="L24" s="38" t="s">
        <v>94</v>
      </c>
    </row>
    <row r="25" spans="1:12" ht="99.95" customHeight="1" x14ac:dyDescent="0.2">
      <c r="B25" s="20">
        <v>20</v>
      </c>
      <c r="C25" s="21" t="s">
        <v>95</v>
      </c>
      <c r="D25" s="20" t="s">
        <v>76</v>
      </c>
      <c r="E25" s="33" t="s">
        <v>92</v>
      </c>
      <c r="F25" s="34" t="s">
        <v>96</v>
      </c>
      <c r="G25" s="35" t="s">
        <v>15</v>
      </c>
      <c r="H25" s="26" t="s">
        <v>21</v>
      </c>
      <c r="I25" s="26">
        <v>30</v>
      </c>
      <c r="J25" s="36"/>
      <c r="K25" s="37">
        <f>I25*J25</f>
        <v>0</v>
      </c>
      <c r="L25" s="38" t="s">
        <v>97</v>
      </c>
    </row>
    <row r="26" spans="1:12" ht="99.95" customHeight="1" x14ac:dyDescent="0.2">
      <c r="B26" s="20"/>
      <c r="C26" s="20"/>
      <c r="D26" s="20"/>
      <c r="E26" s="33" t="s">
        <v>59</v>
      </c>
      <c r="F26" s="34"/>
      <c r="G26" s="35"/>
      <c r="H26" s="26"/>
      <c r="I26" s="26"/>
      <c r="J26" s="36"/>
      <c r="K26" s="37">
        <f>SUM(K16:K25)</f>
        <v>0</v>
      </c>
      <c r="L26" s="38"/>
    </row>
    <row r="27" spans="1:12" ht="99.95" customHeight="1" x14ac:dyDescent="0.2">
      <c r="B27" s="20">
        <v>21</v>
      </c>
      <c r="C27" s="21" t="s">
        <v>98</v>
      </c>
      <c r="D27" s="20" t="s">
        <v>76</v>
      </c>
      <c r="E27" s="33" t="s">
        <v>92</v>
      </c>
      <c r="F27" s="34" t="s">
        <v>99</v>
      </c>
      <c r="G27" s="35" t="s">
        <v>15</v>
      </c>
      <c r="H27" s="26" t="s">
        <v>21</v>
      </c>
      <c r="I27" s="26">
        <v>24</v>
      </c>
      <c r="J27" s="36"/>
      <c r="K27" s="37">
        <f>I27*J27</f>
        <v>0</v>
      </c>
      <c r="L27" s="38" t="s">
        <v>100</v>
      </c>
    </row>
    <row r="28" spans="1:12" ht="99.95" customHeight="1" x14ac:dyDescent="0.2">
      <c r="B28" s="20">
        <v>22</v>
      </c>
      <c r="C28" s="21" t="s">
        <v>101</v>
      </c>
      <c r="D28" s="20" t="s">
        <v>76</v>
      </c>
      <c r="E28" s="33" t="s">
        <v>102</v>
      </c>
      <c r="F28" s="34" t="s">
        <v>103</v>
      </c>
      <c r="G28" s="35" t="s">
        <v>15</v>
      </c>
      <c r="H28" s="26" t="s">
        <v>21</v>
      </c>
      <c r="I28" s="26">
        <v>10</v>
      </c>
      <c r="J28" s="36"/>
      <c r="K28" s="37">
        <f>I28*J28</f>
        <v>0</v>
      </c>
      <c r="L28" s="38" t="s">
        <v>104</v>
      </c>
    </row>
    <row r="29" spans="1:12" ht="99.95" customHeight="1" x14ac:dyDescent="0.2">
      <c r="B29" s="20">
        <v>23</v>
      </c>
      <c r="C29" s="21" t="s">
        <v>105</v>
      </c>
      <c r="D29" s="20" t="s">
        <v>76</v>
      </c>
      <c r="E29" s="33" t="s">
        <v>106</v>
      </c>
      <c r="F29" s="34" t="s">
        <v>107</v>
      </c>
      <c r="G29" s="35" t="s">
        <v>15</v>
      </c>
      <c r="H29" s="26" t="s">
        <v>21</v>
      </c>
      <c r="I29" s="26">
        <v>20</v>
      </c>
      <c r="J29" s="36"/>
      <c r="K29" s="37">
        <f>I29*J29</f>
        <v>0</v>
      </c>
      <c r="L29" s="38" t="s">
        <v>108</v>
      </c>
    </row>
    <row r="30" spans="1:12" ht="99.95" customHeight="1" x14ac:dyDescent="0.2">
      <c r="A30" s="19" t="s">
        <v>28</v>
      </c>
      <c r="B30" s="20">
        <v>24</v>
      </c>
      <c r="C30" s="21" t="s">
        <v>109</v>
      </c>
      <c r="D30" s="20" t="s">
        <v>76</v>
      </c>
      <c r="E30" s="33" t="s">
        <v>92</v>
      </c>
      <c r="F30" s="34" t="s">
        <v>110</v>
      </c>
      <c r="G30" s="35" t="s">
        <v>15</v>
      </c>
      <c r="H30" s="26" t="s">
        <v>21</v>
      </c>
      <c r="I30" s="26">
        <v>50</v>
      </c>
      <c r="J30" s="36"/>
      <c r="K30" s="37">
        <f>I30*J30</f>
        <v>0</v>
      </c>
      <c r="L30" s="38" t="s">
        <v>111</v>
      </c>
    </row>
    <row r="31" spans="1:12" ht="99.95" customHeight="1" x14ac:dyDescent="0.2">
      <c r="B31" s="20">
        <v>25</v>
      </c>
      <c r="C31" s="21" t="s">
        <v>112</v>
      </c>
      <c r="D31" s="20" t="s">
        <v>76</v>
      </c>
      <c r="E31" s="33" t="s">
        <v>113</v>
      </c>
      <c r="F31" s="34" t="s">
        <v>114</v>
      </c>
      <c r="G31" s="35" t="s">
        <v>15</v>
      </c>
      <c r="H31" s="26" t="s">
        <v>21</v>
      </c>
      <c r="I31" s="26">
        <v>20</v>
      </c>
      <c r="J31" s="36"/>
      <c r="K31" s="37">
        <f>I31*J31</f>
        <v>0</v>
      </c>
      <c r="L31" s="38" t="s">
        <v>115</v>
      </c>
    </row>
    <row r="32" spans="1:12" ht="99.95" customHeight="1" x14ac:dyDescent="0.2">
      <c r="B32" s="20">
        <v>26</v>
      </c>
      <c r="C32" s="21" t="s">
        <v>116</v>
      </c>
      <c r="D32" s="20" t="s">
        <v>76</v>
      </c>
      <c r="E32" s="33" t="s">
        <v>117</v>
      </c>
      <c r="F32" s="34" t="s">
        <v>118</v>
      </c>
      <c r="G32" s="35" t="s">
        <v>15</v>
      </c>
      <c r="H32" s="26" t="s">
        <v>21</v>
      </c>
      <c r="I32" s="26">
        <v>10</v>
      </c>
      <c r="J32" s="36"/>
      <c r="K32" s="37">
        <f>I32*J32</f>
        <v>0</v>
      </c>
      <c r="L32" s="38" t="s">
        <v>119</v>
      </c>
    </row>
    <row r="33" spans="1:12" ht="99.95" customHeight="1" x14ac:dyDescent="0.2">
      <c r="B33" s="20">
        <v>27</v>
      </c>
      <c r="C33" s="21" t="s">
        <v>120</v>
      </c>
      <c r="D33" s="20" t="s">
        <v>76</v>
      </c>
      <c r="E33" s="33" t="s">
        <v>121</v>
      </c>
      <c r="F33" s="34" t="s">
        <v>122</v>
      </c>
      <c r="G33" s="35" t="s">
        <v>15</v>
      </c>
      <c r="H33" s="26" t="s">
        <v>21</v>
      </c>
      <c r="I33" s="26">
        <v>10</v>
      </c>
      <c r="J33" s="36"/>
      <c r="K33" s="37">
        <f>I33*J33</f>
        <v>0</v>
      </c>
      <c r="L33" s="38" t="s">
        <v>123</v>
      </c>
    </row>
    <row r="34" spans="1:12" ht="99.95" customHeight="1" x14ac:dyDescent="0.2">
      <c r="B34" s="20">
        <v>28</v>
      </c>
      <c r="C34" s="21" t="s">
        <v>124</v>
      </c>
      <c r="D34" s="20" t="s">
        <v>76</v>
      </c>
      <c r="E34" s="33" t="s">
        <v>125</v>
      </c>
      <c r="F34" s="34" t="s">
        <v>126</v>
      </c>
      <c r="G34" s="35" t="s">
        <v>15</v>
      </c>
      <c r="H34" s="26" t="s">
        <v>79</v>
      </c>
      <c r="I34" s="26">
        <v>5</v>
      </c>
      <c r="J34" s="36"/>
      <c r="K34" s="37">
        <f>I34*J34</f>
        <v>0</v>
      </c>
      <c r="L34" s="38" t="s">
        <v>127</v>
      </c>
    </row>
    <row r="35" spans="1:12" ht="99.95" customHeight="1" x14ac:dyDescent="0.2">
      <c r="B35" s="20">
        <v>29</v>
      </c>
      <c r="C35" s="21" t="s">
        <v>128</v>
      </c>
      <c r="D35" s="20" t="s">
        <v>76</v>
      </c>
      <c r="E35" s="33" t="s">
        <v>38</v>
      </c>
      <c r="F35" s="34" t="s">
        <v>39</v>
      </c>
      <c r="G35" s="35" t="s">
        <v>15</v>
      </c>
      <c r="H35" s="26" t="s">
        <v>48</v>
      </c>
      <c r="I35" s="26">
        <v>5</v>
      </c>
      <c r="J35" s="36"/>
      <c r="K35" s="37">
        <f>I35*J35</f>
        <v>0</v>
      </c>
      <c r="L35" s="38" t="s">
        <v>129</v>
      </c>
    </row>
    <row r="36" spans="1:12" ht="99.95" customHeight="1" x14ac:dyDescent="0.2">
      <c r="B36" s="20">
        <v>30</v>
      </c>
      <c r="C36" s="21" t="s">
        <v>130</v>
      </c>
      <c r="D36" s="20" t="s">
        <v>76</v>
      </c>
      <c r="E36" s="33" t="s">
        <v>131</v>
      </c>
      <c r="F36" s="34" t="s">
        <v>132</v>
      </c>
      <c r="G36" s="35" t="s">
        <v>15</v>
      </c>
      <c r="H36" s="26" t="s">
        <v>21</v>
      </c>
      <c r="I36" s="26">
        <v>20</v>
      </c>
      <c r="J36" s="36"/>
      <c r="K36" s="37">
        <f>I36*J36</f>
        <v>0</v>
      </c>
      <c r="L36" s="38" t="s">
        <v>133</v>
      </c>
    </row>
    <row r="37" spans="1:12" ht="99.95" customHeight="1" x14ac:dyDescent="0.2">
      <c r="B37" s="20"/>
      <c r="C37" s="20"/>
      <c r="D37" s="20"/>
      <c r="E37" s="33" t="s">
        <v>59</v>
      </c>
      <c r="F37" s="34"/>
      <c r="G37" s="35"/>
      <c r="H37" s="26"/>
      <c r="I37" s="26"/>
      <c r="J37" s="36"/>
      <c r="K37" s="37">
        <f>SUM(K27:K36)</f>
        <v>0</v>
      </c>
      <c r="L37" s="38"/>
    </row>
    <row r="38" spans="1:12" ht="99.95" customHeight="1" x14ac:dyDescent="0.2">
      <c r="B38" s="20">
        <v>31</v>
      </c>
      <c r="C38" s="21" t="s">
        <v>134</v>
      </c>
      <c r="D38" s="20" t="s">
        <v>135</v>
      </c>
      <c r="E38" s="33" t="s">
        <v>136</v>
      </c>
      <c r="F38" s="34" t="s">
        <v>137</v>
      </c>
      <c r="G38" s="35" t="s">
        <v>15</v>
      </c>
      <c r="H38" s="26" t="s">
        <v>138</v>
      </c>
      <c r="I38" s="26">
        <v>4</v>
      </c>
      <c r="J38" s="36"/>
      <c r="K38" s="37">
        <f>I38*J38</f>
        <v>0</v>
      </c>
      <c r="L38" s="38" t="s">
        <v>139</v>
      </c>
    </row>
    <row r="39" spans="1:12" ht="99.95" customHeight="1" x14ac:dyDescent="0.2">
      <c r="B39" s="20">
        <v>32</v>
      </c>
      <c r="C39" s="21" t="s">
        <v>140</v>
      </c>
      <c r="D39" s="20" t="s">
        <v>135</v>
      </c>
      <c r="E39" s="33" t="s">
        <v>141</v>
      </c>
      <c r="F39" s="34" t="s">
        <v>142</v>
      </c>
      <c r="G39" s="35" t="s">
        <v>15</v>
      </c>
      <c r="H39" s="26" t="s">
        <v>48</v>
      </c>
      <c r="I39" s="26">
        <v>6</v>
      </c>
      <c r="J39" s="36"/>
      <c r="K39" s="37">
        <f>I39*J39</f>
        <v>0</v>
      </c>
      <c r="L39" s="38" t="s">
        <v>143</v>
      </c>
    </row>
    <row r="40" spans="1:12" ht="99.95" customHeight="1" x14ac:dyDescent="0.2">
      <c r="B40" s="20">
        <v>33</v>
      </c>
      <c r="C40" s="21" t="s">
        <v>144</v>
      </c>
      <c r="D40" s="20" t="s">
        <v>135</v>
      </c>
      <c r="E40" s="33" t="s">
        <v>145</v>
      </c>
      <c r="F40" s="34" t="s">
        <v>146</v>
      </c>
      <c r="G40" s="35" t="s">
        <v>15</v>
      </c>
      <c r="H40" s="26" t="s">
        <v>21</v>
      </c>
      <c r="I40" s="26">
        <v>2</v>
      </c>
      <c r="J40" s="36"/>
      <c r="K40" s="37">
        <f>I40*J40</f>
        <v>0</v>
      </c>
      <c r="L40" s="38" t="s">
        <v>147</v>
      </c>
    </row>
    <row r="41" spans="1:12" ht="99.95" customHeight="1" x14ac:dyDescent="0.2">
      <c r="A41" s="19" t="s">
        <v>28</v>
      </c>
      <c r="B41" s="20">
        <v>34</v>
      </c>
      <c r="C41" s="21" t="s">
        <v>148</v>
      </c>
      <c r="D41" s="20" t="s">
        <v>135</v>
      </c>
      <c r="E41" s="33" t="s">
        <v>149</v>
      </c>
      <c r="F41" s="34" t="s">
        <v>150</v>
      </c>
      <c r="G41" s="35" t="s">
        <v>15</v>
      </c>
      <c r="H41" s="26" t="s">
        <v>16</v>
      </c>
      <c r="I41" s="26">
        <v>5</v>
      </c>
      <c r="J41" s="36"/>
      <c r="K41" s="37">
        <f>I41*J41</f>
        <v>0</v>
      </c>
      <c r="L41" s="38" t="s">
        <v>151</v>
      </c>
    </row>
    <row r="42" spans="1:12" ht="99.95" customHeight="1" x14ac:dyDescent="0.2">
      <c r="B42" s="20">
        <v>35</v>
      </c>
      <c r="C42" s="21" t="s">
        <v>152</v>
      </c>
      <c r="D42" s="20" t="s">
        <v>135</v>
      </c>
      <c r="E42" s="33" t="s">
        <v>149</v>
      </c>
      <c r="F42" s="34" t="s">
        <v>153</v>
      </c>
      <c r="G42" s="35" t="s">
        <v>15</v>
      </c>
      <c r="H42" s="26" t="s">
        <v>16</v>
      </c>
      <c r="I42" s="26">
        <v>5</v>
      </c>
      <c r="J42" s="36"/>
      <c r="K42" s="37">
        <f>I42*J42</f>
        <v>0</v>
      </c>
      <c r="L42" s="38" t="s">
        <v>154</v>
      </c>
    </row>
    <row r="43" spans="1:12" ht="99.95" customHeight="1" x14ac:dyDescent="0.2">
      <c r="B43" s="20">
        <v>36</v>
      </c>
      <c r="C43" s="21" t="s">
        <v>155</v>
      </c>
      <c r="D43" s="20" t="s">
        <v>135</v>
      </c>
      <c r="E43" s="33" t="s">
        <v>156</v>
      </c>
      <c r="F43" s="34" t="s">
        <v>157</v>
      </c>
      <c r="G43" s="35" t="s">
        <v>15</v>
      </c>
      <c r="H43" s="26" t="s">
        <v>21</v>
      </c>
      <c r="I43" s="26">
        <v>2</v>
      </c>
      <c r="J43" s="36"/>
      <c r="K43" s="37">
        <f>I43*J43</f>
        <v>0</v>
      </c>
      <c r="L43" s="38" t="s">
        <v>158</v>
      </c>
    </row>
    <row r="44" spans="1:12" ht="99.95" customHeight="1" x14ac:dyDescent="0.2">
      <c r="B44" s="20">
        <v>37</v>
      </c>
      <c r="C44" s="21" t="s">
        <v>159</v>
      </c>
      <c r="D44" s="20" t="s">
        <v>135</v>
      </c>
      <c r="E44" s="33" t="s">
        <v>160</v>
      </c>
      <c r="F44" s="34" t="s">
        <v>161</v>
      </c>
      <c r="G44" s="35" t="s">
        <v>15</v>
      </c>
      <c r="H44" s="26" t="s">
        <v>138</v>
      </c>
      <c r="I44" s="26">
        <v>2</v>
      </c>
      <c r="J44" s="36"/>
      <c r="K44" s="37">
        <f>I44*J44</f>
        <v>0</v>
      </c>
      <c r="L44" s="38" t="s">
        <v>162</v>
      </c>
    </row>
    <row r="45" spans="1:12" ht="99.95" customHeight="1" x14ac:dyDescent="0.2">
      <c r="B45" s="20">
        <v>38</v>
      </c>
      <c r="C45" s="21" t="s">
        <v>163</v>
      </c>
      <c r="D45" s="20" t="s">
        <v>135</v>
      </c>
      <c r="E45" s="33" t="s">
        <v>164</v>
      </c>
      <c r="F45" s="34" t="s">
        <v>165</v>
      </c>
      <c r="G45" s="35" t="s">
        <v>15</v>
      </c>
      <c r="H45" s="26" t="s">
        <v>21</v>
      </c>
      <c r="I45" s="26">
        <v>12</v>
      </c>
      <c r="J45" s="36"/>
      <c r="K45" s="37">
        <f>I45*J45</f>
        <v>0</v>
      </c>
      <c r="L45" s="38" t="s">
        <v>166</v>
      </c>
    </row>
    <row r="46" spans="1:12" ht="99.95" customHeight="1" x14ac:dyDescent="0.2">
      <c r="B46" s="20">
        <v>39</v>
      </c>
      <c r="C46" s="21" t="s">
        <v>167</v>
      </c>
      <c r="D46" s="20" t="s">
        <v>135</v>
      </c>
      <c r="E46" s="33" t="s">
        <v>168</v>
      </c>
      <c r="F46" s="34" t="s">
        <v>169</v>
      </c>
      <c r="G46" s="35" t="s">
        <v>15</v>
      </c>
      <c r="H46" s="26" t="s">
        <v>21</v>
      </c>
      <c r="I46" s="26">
        <v>30</v>
      </c>
      <c r="J46" s="36"/>
      <c r="K46" s="37">
        <f>I46*J46</f>
        <v>0</v>
      </c>
      <c r="L46" s="38" t="s">
        <v>170</v>
      </c>
    </row>
    <row r="47" spans="1:12" ht="99.95" customHeight="1" x14ac:dyDescent="0.2">
      <c r="B47" s="20">
        <v>40</v>
      </c>
      <c r="C47" s="21" t="s">
        <v>171</v>
      </c>
      <c r="D47" s="20" t="s">
        <v>135</v>
      </c>
      <c r="E47" s="33" t="s">
        <v>172</v>
      </c>
      <c r="F47" s="34" t="s">
        <v>173</v>
      </c>
      <c r="G47" s="35" t="s">
        <v>15</v>
      </c>
      <c r="H47" s="26" t="s">
        <v>79</v>
      </c>
      <c r="I47" s="26">
        <v>2</v>
      </c>
      <c r="J47" s="36"/>
      <c r="K47" s="37">
        <f>I47*J47</f>
        <v>0</v>
      </c>
      <c r="L47" s="38" t="s">
        <v>174</v>
      </c>
    </row>
    <row r="48" spans="1:12" ht="99.95" customHeight="1" x14ac:dyDescent="0.2">
      <c r="B48" s="20"/>
      <c r="C48" s="20"/>
      <c r="D48" s="20"/>
      <c r="E48" s="33" t="s">
        <v>59</v>
      </c>
      <c r="F48" s="34"/>
      <c r="G48" s="35"/>
      <c r="H48" s="26"/>
      <c r="I48" s="26"/>
      <c r="J48" s="36"/>
      <c r="K48" s="37">
        <f>SUM(K38:K47)</f>
        <v>0</v>
      </c>
      <c r="L48" s="38"/>
    </row>
    <row r="49" spans="1:12" ht="99.95" customHeight="1" x14ac:dyDescent="0.2">
      <c r="B49" s="20">
        <v>41</v>
      </c>
      <c r="C49" s="21" t="s">
        <v>175</v>
      </c>
      <c r="D49" s="20" t="s">
        <v>135</v>
      </c>
      <c r="E49" s="33" t="s">
        <v>176</v>
      </c>
      <c r="F49" s="34" t="s">
        <v>177</v>
      </c>
      <c r="G49" s="35" t="s">
        <v>15</v>
      </c>
      <c r="H49" s="26" t="s">
        <v>79</v>
      </c>
      <c r="I49" s="26">
        <v>3</v>
      </c>
      <c r="J49" s="36"/>
      <c r="K49" s="37">
        <f>I49*J49</f>
        <v>0</v>
      </c>
      <c r="L49" s="38" t="s">
        <v>178</v>
      </c>
    </row>
    <row r="50" spans="1:12" ht="99.95" customHeight="1" x14ac:dyDescent="0.2">
      <c r="B50" s="20">
        <v>42</v>
      </c>
      <c r="C50" s="21" t="s">
        <v>179</v>
      </c>
      <c r="D50" s="20" t="s">
        <v>135</v>
      </c>
      <c r="E50" s="33" t="s">
        <v>180</v>
      </c>
      <c r="F50" s="34" t="s">
        <v>181</v>
      </c>
      <c r="G50" s="35" t="s">
        <v>15</v>
      </c>
      <c r="H50" s="26" t="s">
        <v>16</v>
      </c>
      <c r="I50" s="26">
        <v>5</v>
      </c>
      <c r="J50" s="36"/>
      <c r="K50" s="37">
        <f>I50*J50</f>
        <v>0</v>
      </c>
      <c r="L50" s="38" t="s">
        <v>182</v>
      </c>
    </row>
    <row r="51" spans="1:12" ht="99.95" customHeight="1" x14ac:dyDescent="0.2">
      <c r="B51" s="20">
        <v>43</v>
      </c>
      <c r="C51" s="21" t="s">
        <v>183</v>
      </c>
      <c r="D51" s="20" t="s">
        <v>135</v>
      </c>
      <c r="E51" s="33" t="s">
        <v>184</v>
      </c>
      <c r="F51" s="34" t="s">
        <v>185</v>
      </c>
      <c r="G51" s="35" t="s">
        <v>15</v>
      </c>
      <c r="H51" s="26" t="s">
        <v>79</v>
      </c>
      <c r="I51" s="26">
        <v>1</v>
      </c>
      <c r="J51" s="36"/>
      <c r="K51" s="37">
        <f>I51*J51</f>
        <v>0</v>
      </c>
      <c r="L51" s="38" t="s">
        <v>186</v>
      </c>
    </row>
    <row r="52" spans="1:12" ht="99.95" customHeight="1" x14ac:dyDescent="0.2">
      <c r="A52" s="19" t="s">
        <v>28</v>
      </c>
      <c r="B52" s="20">
        <v>44</v>
      </c>
      <c r="C52" s="21" t="s">
        <v>187</v>
      </c>
      <c r="D52" s="20" t="s">
        <v>135</v>
      </c>
      <c r="E52" s="33" t="s">
        <v>184</v>
      </c>
      <c r="F52" s="34" t="s">
        <v>185</v>
      </c>
      <c r="G52" s="35" t="s">
        <v>15</v>
      </c>
      <c r="H52" s="26" t="s">
        <v>79</v>
      </c>
      <c r="I52" s="26">
        <v>4</v>
      </c>
      <c r="J52" s="36"/>
      <c r="K52" s="37">
        <f>I52*J52</f>
        <v>0</v>
      </c>
      <c r="L52" s="38" t="s">
        <v>188</v>
      </c>
    </row>
    <row r="53" spans="1:12" ht="99.95" customHeight="1" x14ac:dyDescent="0.2">
      <c r="B53" s="20">
        <v>45</v>
      </c>
      <c r="C53" s="21" t="s">
        <v>189</v>
      </c>
      <c r="D53" s="20" t="s">
        <v>135</v>
      </c>
      <c r="E53" s="33" t="s">
        <v>184</v>
      </c>
      <c r="F53" s="34" t="s">
        <v>185</v>
      </c>
      <c r="G53" s="35" t="s">
        <v>15</v>
      </c>
      <c r="H53" s="26" t="s">
        <v>79</v>
      </c>
      <c r="I53" s="26">
        <v>1</v>
      </c>
      <c r="J53" s="36"/>
      <c r="K53" s="37">
        <f>I53*J53</f>
        <v>0</v>
      </c>
      <c r="L53" s="38" t="s">
        <v>190</v>
      </c>
    </row>
    <row r="54" spans="1:12" ht="99.95" customHeight="1" x14ac:dyDescent="0.2">
      <c r="B54" s="20">
        <v>46</v>
      </c>
      <c r="C54" s="21" t="s">
        <v>191</v>
      </c>
      <c r="D54" s="20" t="s">
        <v>135</v>
      </c>
      <c r="E54" s="33" t="s">
        <v>184</v>
      </c>
      <c r="F54" s="34" t="s">
        <v>185</v>
      </c>
      <c r="G54" s="35" t="s">
        <v>15</v>
      </c>
      <c r="H54" s="26" t="s">
        <v>79</v>
      </c>
      <c r="I54" s="26">
        <v>1</v>
      </c>
      <c r="J54" s="36"/>
      <c r="K54" s="37">
        <f>I54*J54</f>
        <v>0</v>
      </c>
      <c r="L54" s="38" t="s">
        <v>192</v>
      </c>
    </row>
    <row r="55" spans="1:12" ht="99.95" customHeight="1" x14ac:dyDescent="0.2">
      <c r="B55" s="20">
        <v>47</v>
      </c>
      <c r="C55" s="21" t="s">
        <v>193</v>
      </c>
      <c r="D55" s="20" t="s">
        <v>135</v>
      </c>
      <c r="E55" s="33" t="s">
        <v>194</v>
      </c>
      <c r="F55" s="34" t="s">
        <v>195</v>
      </c>
      <c r="G55" s="35" t="s">
        <v>15</v>
      </c>
      <c r="H55" s="26" t="s">
        <v>21</v>
      </c>
      <c r="I55" s="26">
        <v>20</v>
      </c>
      <c r="J55" s="36"/>
      <c r="K55" s="37">
        <f>I55*J55</f>
        <v>0</v>
      </c>
      <c r="L55" s="38" t="s">
        <v>196</v>
      </c>
    </row>
    <row r="56" spans="1:12" ht="99.95" customHeight="1" x14ac:dyDescent="0.2">
      <c r="B56" s="20">
        <v>48</v>
      </c>
      <c r="C56" s="21" t="s">
        <v>197</v>
      </c>
      <c r="D56" s="20" t="s">
        <v>135</v>
      </c>
      <c r="E56" s="33" t="s">
        <v>102</v>
      </c>
      <c r="F56" s="34" t="s">
        <v>198</v>
      </c>
      <c r="G56" s="35" t="s">
        <v>15</v>
      </c>
      <c r="H56" s="26" t="s">
        <v>21</v>
      </c>
      <c r="I56" s="26">
        <v>40</v>
      </c>
      <c r="J56" s="36"/>
      <c r="K56" s="37">
        <f>I56*J56</f>
        <v>0</v>
      </c>
      <c r="L56" s="38" t="s">
        <v>199</v>
      </c>
    </row>
    <row r="57" spans="1:12" ht="99.95" customHeight="1" x14ac:dyDescent="0.2">
      <c r="B57" s="20">
        <v>49</v>
      </c>
      <c r="C57" s="21" t="s">
        <v>200</v>
      </c>
      <c r="D57" s="20" t="s">
        <v>135</v>
      </c>
      <c r="E57" s="33" t="s">
        <v>92</v>
      </c>
      <c r="F57" s="34" t="s">
        <v>201</v>
      </c>
      <c r="G57" s="35" t="s">
        <v>15</v>
      </c>
      <c r="H57" s="26" t="s">
        <v>21</v>
      </c>
      <c r="I57" s="26">
        <v>8</v>
      </c>
      <c r="J57" s="36"/>
      <c r="K57" s="37">
        <f>I57*J57</f>
        <v>0</v>
      </c>
      <c r="L57" s="38" t="s">
        <v>202</v>
      </c>
    </row>
    <row r="58" spans="1:12" ht="99.95" customHeight="1" x14ac:dyDescent="0.2">
      <c r="B58" s="20">
        <v>50</v>
      </c>
      <c r="C58" s="21" t="s">
        <v>203</v>
      </c>
      <c r="D58" s="20" t="s">
        <v>135</v>
      </c>
      <c r="E58" s="33" t="s">
        <v>25</v>
      </c>
      <c r="F58" s="34" t="s">
        <v>204</v>
      </c>
      <c r="G58" s="35" t="s">
        <v>15</v>
      </c>
      <c r="H58" s="26" t="s">
        <v>21</v>
      </c>
      <c r="I58" s="26">
        <v>11</v>
      </c>
      <c r="J58" s="36"/>
      <c r="K58" s="37">
        <f>I58*J58</f>
        <v>0</v>
      </c>
      <c r="L58" s="38" t="s">
        <v>205</v>
      </c>
    </row>
    <row r="59" spans="1:12" ht="99.95" customHeight="1" x14ac:dyDescent="0.2">
      <c r="B59" s="20"/>
      <c r="C59" s="20"/>
      <c r="D59" s="20"/>
      <c r="E59" s="33" t="s">
        <v>59</v>
      </c>
      <c r="F59" s="34"/>
      <c r="G59" s="35"/>
      <c r="H59" s="26"/>
      <c r="I59" s="26"/>
      <c r="J59" s="36"/>
      <c r="K59" s="37">
        <f>SUM(K49:K58)</f>
        <v>0</v>
      </c>
      <c r="L59" s="38"/>
    </row>
    <row r="60" spans="1:12" ht="99.95" customHeight="1" x14ac:dyDescent="0.2">
      <c r="B60" s="20">
        <v>51</v>
      </c>
      <c r="C60" s="21" t="s">
        <v>206</v>
      </c>
      <c r="D60" s="20" t="s">
        <v>135</v>
      </c>
      <c r="E60" s="33" t="s">
        <v>207</v>
      </c>
      <c r="F60" s="34" t="s">
        <v>208</v>
      </c>
      <c r="G60" s="35" t="s">
        <v>15</v>
      </c>
      <c r="H60" s="26" t="s">
        <v>138</v>
      </c>
      <c r="I60" s="26">
        <v>1</v>
      </c>
      <c r="J60" s="36"/>
      <c r="K60" s="37">
        <f>I60*J60</f>
        <v>0</v>
      </c>
      <c r="L60" s="38" t="s">
        <v>209</v>
      </c>
    </row>
    <row r="61" spans="1:12" ht="99.95" customHeight="1" x14ac:dyDescent="0.2">
      <c r="B61" s="20">
        <v>52</v>
      </c>
      <c r="C61" s="21" t="s">
        <v>210</v>
      </c>
      <c r="D61" s="20" t="s">
        <v>135</v>
      </c>
      <c r="E61" s="33" t="s">
        <v>211</v>
      </c>
      <c r="F61" s="34" t="s">
        <v>212</v>
      </c>
      <c r="G61" s="35" t="s">
        <v>15</v>
      </c>
      <c r="H61" s="26" t="s">
        <v>138</v>
      </c>
      <c r="I61" s="26">
        <v>1</v>
      </c>
      <c r="J61" s="36"/>
      <c r="K61" s="37">
        <f>I61*J61</f>
        <v>0</v>
      </c>
      <c r="L61" s="38" t="s">
        <v>213</v>
      </c>
    </row>
    <row r="62" spans="1:12" ht="99.95" customHeight="1" x14ac:dyDescent="0.2">
      <c r="B62" s="20">
        <v>53</v>
      </c>
      <c r="C62" s="21" t="s">
        <v>214</v>
      </c>
      <c r="D62" s="20" t="s">
        <v>135</v>
      </c>
      <c r="E62" s="33" t="s">
        <v>215</v>
      </c>
      <c r="F62" s="34" t="s">
        <v>216</v>
      </c>
      <c r="G62" s="35" t="s">
        <v>15</v>
      </c>
      <c r="H62" s="26" t="s">
        <v>138</v>
      </c>
      <c r="I62" s="26">
        <v>1</v>
      </c>
      <c r="J62" s="36"/>
      <c r="K62" s="37">
        <f>I62*J62</f>
        <v>0</v>
      </c>
      <c r="L62" s="38" t="s">
        <v>217</v>
      </c>
    </row>
    <row r="63" spans="1:12" ht="99.95" customHeight="1" x14ac:dyDescent="0.2">
      <c r="A63" s="19" t="s">
        <v>28</v>
      </c>
      <c r="B63" s="20">
        <v>54</v>
      </c>
      <c r="C63" s="21" t="s">
        <v>218</v>
      </c>
      <c r="D63" s="20" t="s">
        <v>135</v>
      </c>
      <c r="E63" s="33" t="s">
        <v>219</v>
      </c>
      <c r="F63" s="34" t="s">
        <v>220</v>
      </c>
      <c r="G63" s="35" t="s">
        <v>15</v>
      </c>
      <c r="H63" s="26" t="s">
        <v>21</v>
      </c>
      <c r="I63" s="26">
        <v>20</v>
      </c>
      <c r="J63" s="36"/>
      <c r="K63" s="37">
        <f>I63*J63</f>
        <v>0</v>
      </c>
      <c r="L63" s="38" t="s">
        <v>221</v>
      </c>
    </row>
    <row r="64" spans="1:12" ht="99.95" customHeight="1" x14ac:dyDescent="0.2">
      <c r="B64" s="20">
        <v>55</v>
      </c>
      <c r="C64" s="21" t="s">
        <v>222</v>
      </c>
      <c r="D64" s="20" t="s">
        <v>135</v>
      </c>
      <c r="E64" s="33" t="s">
        <v>223</v>
      </c>
      <c r="F64" s="34" t="s">
        <v>224</v>
      </c>
      <c r="G64" s="35" t="s">
        <v>15</v>
      </c>
      <c r="H64" s="26" t="s">
        <v>21</v>
      </c>
      <c r="I64" s="26">
        <v>10</v>
      </c>
      <c r="J64" s="36"/>
      <c r="K64" s="37">
        <f>I64*J64</f>
        <v>0</v>
      </c>
      <c r="L64" s="38" t="s">
        <v>225</v>
      </c>
    </row>
    <row r="65" spans="1:12" ht="99.95" customHeight="1" x14ac:dyDescent="0.2">
      <c r="B65" s="20">
        <v>56</v>
      </c>
      <c r="C65" s="21" t="s">
        <v>226</v>
      </c>
      <c r="D65" s="20" t="s">
        <v>135</v>
      </c>
      <c r="E65" s="33" t="s">
        <v>223</v>
      </c>
      <c r="F65" s="34" t="s">
        <v>227</v>
      </c>
      <c r="G65" s="35" t="s">
        <v>15</v>
      </c>
      <c r="H65" s="26" t="s">
        <v>21</v>
      </c>
      <c r="I65" s="26">
        <v>20</v>
      </c>
      <c r="J65" s="36"/>
      <c r="K65" s="37">
        <f>I65*J65</f>
        <v>0</v>
      </c>
      <c r="L65" s="38" t="s">
        <v>228</v>
      </c>
    </row>
    <row r="66" spans="1:12" ht="99.95" customHeight="1" x14ac:dyDescent="0.2">
      <c r="B66" s="20">
        <v>57</v>
      </c>
      <c r="C66" s="21" t="s">
        <v>229</v>
      </c>
      <c r="D66" s="20" t="s">
        <v>135</v>
      </c>
      <c r="E66" s="33" t="s">
        <v>230</v>
      </c>
      <c r="F66" s="34" t="s">
        <v>231</v>
      </c>
      <c r="G66" s="35" t="s">
        <v>15</v>
      </c>
      <c r="H66" s="26" t="s">
        <v>138</v>
      </c>
      <c r="I66" s="26">
        <v>2</v>
      </c>
      <c r="J66" s="36"/>
      <c r="K66" s="37">
        <f>I66*J66</f>
        <v>0</v>
      </c>
      <c r="L66" s="38" t="s">
        <v>232</v>
      </c>
    </row>
    <row r="67" spans="1:12" ht="99.95" customHeight="1" x14ac:dyDescent="0.2">
      <c r="B67" s="20">
        <v>58</v>
      </c>
      <c r="C67" s="21" t="s">
        <v>233</v>
      </c>
      <c r="D67" s="20" t="s">
        <v>135</v>
      </c>
      <c r="E67" s="33" t="s">
        <v>92</v>
      </c>
      <c r="F67" s="34" t="s">
        <v>234</v>
      </c>
      <c r="G67" s="35" t="s">
        <v>15</v>
      </c>
      <c r="H67" s="26" t="s">
        <v>21</v>
      </c>
      <c r="I67" s="26">
        <v>5</v>
      </c>
      <c r="J67" s="36"/>
      <c r="K67" s="37">
        <f>I67*J67</f>
        <v>0</v>
      </c>
      <c r="L67" s="38" t="s">
        <v>235</v>
      </c>
    </row>
    <row r="68" spans="1:12" ht="99.95" customHeight="1" x14ac:dyDescent="0.2">
      <c r="B68" s="20">
        <v>59</v>
      </c>
      <c r="C68" s="21" t="s">
        <v>236</v>
      </c>
      <c r="D68" s="20" t="s">
        <v>135</v>
      </c>
      <c r="E68" s="33" t="s">
        <v>237</v>
      </c>
      <c r="F68" s="34" t="s">
        <v>238</v>
      </c>
      <c r="G68" s="35" t="s">
        <v>15</v>
      </c>
      <c r="H68" s="26" t="s">
        <v>48</v>
      </c>
      <c r="I68" s="26">
        <v>2</v>
      </c>
      <c r="J68" s="36"/>
      <c r="K68" s="37">
        <f>I68*J68</f>
        <v>0</v>
      </c>
      <c r="L68" s="38" t="s">
        <v>239</v>
      </c>
    </row>
    <row r="69" spans="1:12" ht="99.95" customHeight="1" x14ac:dyDescent="0.2">
      <c r="B69" s="20">
        <v>60</v>
      </c>
      <c r="C69" s="21" t="s">
        <v>240</v>
      </c>
      <c r="D69" s="20" t="s">
        <v>135</v>
      </c>
      <c r="E69" s="33" t="s">
        <v>13</v>
      </c>
      <c r="F69" s="34" t="s">
        <v>241</v>
      </c>
      <c r="G69" s="35" t="s">
        <v>15</v>
      </c>
      <c r="H69" s="26" t="s">
        <v>21</v>
      </c>
      <c r="I69" s="26">
        <v>10</v>
      </c>
      <c r="J69" s="36"/>
      <c r="K69" s="37">
        <f>I69*J69</f>
        <v>0</v>
      </c>
      <c r="L69" s="38" t="s">
        <v>242</v>
      </c>
    </row>
    <row r="70" spans="1:12" ht="99.95" customHeight="1" x14ac:dyDescent="0.2">
      <c r="B70" s="20"/>
      <c r="C70" s="20"/>
      <c r="D70" s="20"/>
      <c r="E70" s="33" t="s">
        <v>59</v>
      </c>
      <c r="F70" s="34"/>
      <c r="G70" s="35"/>
      <c r="H70" s="26"/>
      <c r="I70" s="26"/>
      <c r="J70" s="36"/>
      <c r="K70" s="37">
        <f>SUM(K60:K69)</f>
        <v>0</v>
      </c>
      <c r="L70" s="38"/>
    </row>
    <row r="71" spans="1:12" ht="99.95" customHeight="1" x14ac:dyDescent="0.2">
      <c r="B71" s="20">
        <v>61</v>
      </c>
      <c r="C71" s="21" t="s">
        <v>243</v>
      </c>
      <c r="D71" s="20" t="s">
        <v>135</v>
      </c>
      <c r="E71" s="33" t="s">
        <v>244</v>
      </c>
      <c r="F71" s="34" t="s">
        <v>245</v>
      </c>
      <c r="G71" s="35" t="s">
        <v>15</v>
      </c>
      <c r="H71" s="26" t="s">
        <v>16</v>
      </c>
      <c r="I71" s="26">
        <v>7</v>
      </c>
      <c r="J71" s="36"/>
      <c r="K71" s="37">
        <f>I71*J71</f>
        <v>0</v>
      </c>
      <c r="L71" s="38" t="s">
        <v>246</v>
      </c>
    </row>
    <row r="72" spans="1:12" ht="99.95" customHeight="1" x14ac:dyDescent="0.2">
      <c r="B72" s="20">
        <v>62</v>
      </c>
      <c r="C72" s="21" t="s">
        <v>247</v>
      </c>
      <c r="D72" s="20" t="s">
        <v>135</v>
      </c>
      <c r="E72" s="33" t="s">
        <v>248</v>
      </c>
      <c r="F72" s="34" t="s">
        <v>249</v>
      </c>
      <c r="G72" s="35" t="s">
        <v>15</v>
      </c>
      <c r="H72" s="26" t="s">
        <v>16</v>
      </c>
      <c r="I72" s="26">
        <v>5</v>
      </c>
      <c r="J72" s="36"/>
      <c r="K72" s="37">
        <f>I72*J72</f>
        <v>0</v>
      </c>
      <c r="L72" s="38" t="s">
        <v>250</v>
      </c>
    </row>
    <row r="73" spans="1:12" ht="99.95" customHeight="1" x14ac:dyDescent="0.2">
      <c r="B73" s="20">
        <v>63</v>
      </c>
      <c r="C73" s="21" t="s">
        <v>251</v>
      </c>
      <c r="D73" s="20" t="s">
        <v>135</v>
      </c>
      <c r="E73" s="33" t="s">
        <v>248</v>
      </c>
      <c r="F73" s="34" t="s">
        <v>252</v>
      </c>
      <c r="G73" s="35" t="s">
        <v>15</v>
      </c>
      <c r="H73" s="26" t="s">
        <v>16</v>
      </c>
      <c r="I73" s="26">
        <v>5</v>
      </c>
      <c r="J73" s="36"/>
      <c r="K73" s="37">
        <f>I73*J73</f>
        <v>0</v>
      </c>
      <c r="L73" s="38" t="s">
        <v>253</v>
      </c>
    </row>
    <row r="74" spans="1:12" ht="99.95" customHeight="1" x14ac:dyDescent="0.2">
      <c r="A74" s="19" t="s">
        <v>28</v>
      </c>
      <c r="B74" s="20">
        <v>64</v>
      </c>
      <c r="C74" s="21" t="s">
        <v>254</v>
      </c>
      <c r="D74" s="20" t="s">
        <v>135</v>
      </c>
      <c r="E74" s="33" t="s">
        <v>248</v>
      </c>
      <c r="F74" s="34" t="s">
        <v>255</v>
      </c>
      <c r="G74" s="35" t="s">
        <v>15</v>
      </c>
      <c r="H74" s="26" t="s">
        <v>16</v>
      </c>
      <c r="I74" s="26">
        <v>50</v>
      </c>
      <c r="J74" s="36"/>
      <c r="K74" s="37">
        <f>I74*J74</f>
        <v>0</v>
      </c>
      <c r="L74" s="38" t="s">
        <v>256</v>
      </c>
    </row>
    <row r="75" spans="1:12" ht="99.95" customHeight="1" x14ac:dyDescent="0.2">
      <c r="B75" s="20">
        <v>65</v>
      </c>
      <c r="C75" s="21" t="s">
        <v>257</v>
      </c>
      <c r="D75" s="20" t="s">
        <v>258</v>
      </c>
      <c r="E75" s="33" t="s">
        <v>180</v>
      </c>
      <c r="F75" s="34" t="s">
        <v>259</v>
      </c>
      <c r="G75" s="35" t="s">
        <v>15</v>
      </c>
      <c r="H75" s="26" t="s">
        <v>21</v>
      </c>
      <c r="I75" s="26">
        <v>2</v>
      </c>
      <c r="J75" s="36"/>
      <c r="K75" s="37">
        <f>I75*J75</f>
        <v>0</v>
      </c>
      <c r="L75" s="38" t="s">
        <v>260</v>
      </c>
    </row>
    <row r="76" spans="1:12" ht="99.95" customHeight="1" x14ac:dyDescent="0.2">
      <c r="B76" s="20">
        <v>66</v>
      </c>
      <c r="C76" s="21" t="s">
        <v>261</v>
      </c>
      <c r="D76" s="20" t="s">
        <v>258</v>
      </c>
      <c r="E76" s="33" t="s">
        <v>262</v>
      </c>
      <c r="F76" s="34" t="s">
        <v>263</v>
      </c>
      <c r="G76" s="35" t="s">
        <v>15</v>
      </c>
      <c r="H76" s="26" t="s">
        <v>21</v>
      </c>
      <c r="I76" s="26">
        <v>2</v>
      </c>
      <c r="J76" s="36"/>
      <c r="K76" s="37">
        <f>I76*J76</f>
        <v>0</v>
      </c>
      <c r="L76" s="38" t="s">
        <v>264</v>
      </c>
    </row>
    <row r="77" spans="1:12" ht="99.95" customHeight="1" x14ac:dyDescent="0.2">
      <c r="B77" s="20">
        <v>67</v>
      </c>
      <c r="C77" s="21" t="s">
        <v>265</v>
      </c>
      <c r="D77" s="20" t="s">
        <v>266</v>
      </c>
      <c r="E77" s="33" t="s">
        <v>267</v>
      </c>
      <c r="F77" s="34" t="s">
        <v>268</v>
      </c>
      <c r="G77" s="35" t="s">
        <v>15</v>
      </c>
      <c r="H77" s="26" t="s">
        <v>16</v>
      </c>
      <c r="I77" s="26">
        <v>20</v>
      </c>
      <c r="J77" s="36"/>
      <c r="K77" s="37">
        <f>I77*J77</f>
        <v>0</v>
      </c>
      <c r="L77" s="38" t="s">
        <v>269</v>
      </c>
    </row>
    <row r="78" spans="1:12" ht="99.95" customHeight="1" x14ac:dyDescent="0.2">
      <c r="B78" s="20">
        <v>68</v>
      </c>
      <c r="C78" s="21" t="s">
        <v>270</v>
      </c>
      <c r="D78" s="20" t="s">
        <v>271</v>
      </c>
      <c r="E78" s="33" t="s">
        <v>92</v>
      </c>
      <c r="F78" s="34" t="s">
        <v>272</v>
      </c>
      <c r="G78" s="35" t="s">
        <v>15</v>
      </c>
      <c r="H78" s="26" t="s">
        <v>21</v>
      </c>
      <c r="I78" s="26">
        <v>5</v>
      </c>
      <c r="J78" s="36"/>
      <c r="K78" s="37">
        <f>I78*J78</f>
        <v>0</v>
      </c>
      <c r="L78" s="38" t="s">
        <v>273</v>
      </c>
    </row>
    <row r="79" spans="1:12" ht="99.95" customHeight="1" x14ac:dyDescent="0.2">
      <c r="B79" s="20">
        <v>69</v>
      </c>
      <c r="C79" s="21" t="s">
        <v>274</v>
      </c>
      <c r="D79" s="20" t="s">
        <v>271</v>
      </c>
      <c r="E79" s="33" t="s">
        <v>92</v>
      </c>
      <c r="F79" s="34" t="s">
        <v>275</v>
      </c>
      <c r="G79" s="35" t="s">
        <v>15</v>
      </c>
      <c r="H79" s="26" t="s">
        <v>21</v>
      </c>
      <c r="I79" s="26">
        <v>5</v>
      </c>
      <c r="J79" s="36"/>
      <c r="K79" s="37">
        <f>I79*J79</f>
        <v>0</v>
      </c>
      <c r="L79" s="38" t="s">
        <v>276</v>
      </c>
    </row>
    <row r="80" spans="1:12" ht="99.95" customHeight="1" x14ac:dyDescent="0.2">
      <c r="B80" s="20">
        <v>70</v>
      </c>
      <c r="C80" s="21" t="s">
        <v>277</v>
      </c>
      <c r="D80" s="20" t="s">
        <v>278</v>
      </c>
      <c r="E80" s="33" t="s">
        <v>279</v>
      </c>
      <c r="F80" s="34" t="s">
        <v>280</v>
      </c>
      <c r="G80" s="35" t="s">
        <v>15</v>
      </c>
      <c r="H80" s="26" t="s">
        <v>21</v>
      </c>
      <c r="I80" s="26">
        <v>1</v>
      </c>
      <c r="J80" s="36"/>
      <c r="K80" s="37">
        <f>I80*J80</f>
        <v>0</v>
      </c>
      <c r="L80" s="38" t="s">
        <v>281</v>
      </c>
    </row>
    <row r="81" spans="1:12" ht="99.95" customHeight="1" x14ac:dyDescent="0.2">
      <c r="B81" s="20"/>
      <c r="C81" s="20"/>
      <c r="D81" s="20"/>
      <c r="E81" s="33" t="s">
        <v>59</v>
      </c>
      <c r="F81" s="34"/>
      <c r="G81" s="35"/>
      <c r="H81" s="26"/>
      <c r="I81" s="26"/>
      <c r="J81" s="36"/>
      <c r="K81" s="37">
        <f>SUM(K71:K80)</f>
        <v>0</v>
      </c>
      <c r="L81" s="38"/>
    </row>
    <row r="82" spans="1:12" ht="99.95" customHeight="1" x14ac:dyDescent="0.2">
      <c r="B82" s="20">
        <v>71</v>
      </c>
      <c r="C82" s="21" t="s">
        <v>282</v>
      </c>
      <c r="D82" s="20" t="s">
        <v>278</v>
      </c>
      <c r="E82" s="33" t="s">
        <v>283</v>
      </c>
      <c r="F82" s="34" t="s">
        <v>284</v>
      </c>
      <c r="G82" s="35" t="s">
        <v>15</v>
      </c>
      <c r="H82" s="26" t="s">
        <v>21</v>
      </c>
      <c r="I82" s="26">
        <v>3</v>
      </c>
      <c r="J82" s="36"/>
      <c r="K82" s="37">
        <f>I82*J82</f>
        <v>0</v>
      </c>
      <c r="L82" s="38" t="s">
        <v>285</v>
      </c>
    </row>
    <row r="83" spans="1:12" ht="99.95" customHeight="1" x14ac:dyDescent="0.2">
      <c r="B83" s="20">
        <v>72</v>
      </c>
      <c r="C83" s="21" t="s">
        <v>286</v>
      </c>
      <c r="D83" s="20" t="s">
        <v>278</v>
      </c>
      <c r="E83" s="33" t="s">
        <v>287</v>
      </c>
      <c r="F83" s="34" t="s">
        <v>288</v>
      </c>
      <c r="G83" s="35" t="s">
        <v>15</v>
      </c>
      <c r="H83" s="26" t="s">
        <v>21</v>
      </c>
      <c r="I83" s="26">
        <v>3</v>
      </c>
      <c r="J83" s="36"/>
      <c r="K83" s="37">
        <f>I83*J83</f>
        <v>0</v>
      </c>
      <c r="L83" s="38" t="s">
        <v>285</v>
      </c>
    </row>
    <row r="84" spans="1:12" ht="99.95" customHeight="1" x14ac:dyDescent="0.2">
      <c r="B84" s="20">
        <v>73</v>
      </c>
      <c r="C84" s="21" t="s">
        <v>289</v>
      </c>
      <c r="D84" s="20" t="s">
        <v>290</v>
      </c>
      <c r="E84" s="33" t="s">
        <v>102</v>
      </c>
      <c r="F84" s="34" t="s">
        <v>291</v>
      </c>
      <c r="G84" s="35" t="s">
        <v>15</v>
      </c>
      <c r="H84" s="26" t="s">
        <v>21</v>
      </c>
      <c r="I84" s="26">
        <v>200</v>
      </c>
      <c r="J84" s="36"/>
      <c r="K84" s="37">
        <f>I84*J84</f>
        <v>0</v>
      </c>
      <c r="L84" s="38" t="s">
        <v>292</v>
      </c>
    </row>
    <row r="85" spans="1:12" ht="99.95" customHeight="1" x14ac:dyDescent="0.2">
      <c r="A85" s="19" t="s">
        <v>28</v>
      </c>
      <c r="B85" s="20">
        <v>74</v>
      </c>
      <c r="C85" s="21" t="s">
        <v>293</v>
      </c>
      <c r="D85" s="20" t="s">
        <v>290</v>
      </c>
      <c r="E85" s="33" t="s">
        <v>230</v>
      </c>
      <c r="F85" s="34" t="s">
        <v>294</v>
      </c>
      <c r="G85" s="35" t="s">
        <v>15</v>
      </c>
      <c r="H85" s="26" t="s">
        <v>138</v>
      </c>
      <c r="I85" s="26">
        <v>1</v>
      </c>
      <c r="J85" s="36"/>
      <c r="K85" s="37">
        <f>I85*J85</f>
        <v>0</v>
      </c>
      <c r="L85" s="38" t="s">
        <v>295</v>
      </c>
    </row>
    <row r="86" spans="1:12" ht="99.95" customHeight="1" x14ac:dyDescent="0.2">
      <c r="B86" s="20">
        <v>75</v>
      </c>
      <c r="C86" s="21" t="s">
        <v>296</v>
      </c>
      <c r="D86" s="20" t="s">
        <v>290</v>
      </c>
      <c r="E86" s="33" t="s">
        <v>297</v>
      </c>
      <c r="F86" s="34" t="s">
        <v>298</v>
      </c>
      <c r="G86" s="35" t="s">
        <v>15</v>
      </c>
      <c r="H86" s="26" t="s">
        <v>79</v>
      </c>
      <c r="I86" s="26">
        <v>1</v>
      </c>
      <c r="J86" s="36"/>
      <c r="K86" s="37">
        <f>I86*J86</f>
        <v>0</v>
      </c>
      <c r="L86" s="38" t="s">
        <v>299</v>
      </c>
    </row>
    <row r="87" spans="1:12" ht="99.95" customHeight="1" x14ac:dyDescent="0.2">
      <c r="B87" s="20">
        <v>76</v>
      </c>
      <c r="C87" s="21" t="s">
        <v>300</v>
      </c>
      <c r="D87" s="20" t="s">
        <v>290</v>
      </c>
      <c r="E87" s="33" t="s">
        <v>92</v>
      </c>
      <c r="F87" s="34" t="s">
        <v>301</v>
      </c>
      <c r="G87" s="35" t="s">
        <v>15</v>
      </c>
      <c r="H87" s="26" t="s">
        <v>21</v>
      </c>
      <c r="I87" s="26">
        <v>5</v>
      </c>
      <c r="J87" s="36"/>
      <c r="K87" s="37">
        <f>I87*J87</f>
        <v>0</v>
      </c>
      <c r="L87" s="38" t="s">
        <v>302</v>
      </c>
    </row>
    <row r="88" spans="1:12" ht="99.95" customHeight="1" x14ac:dyDescent="0.2">
      <c r="B88" s="20">
        <v>77</v>
      </c>
      <c r="C88" s="21" t="s">
        <v>303</v>
      </c>
      <c r="D88" s="20" t="s">
        <v>290</v>
      </c>
      <c r="E88" s="33" t="s">
        <v>92</v>
      </c>
      <c r="F88" s="34" t="s">
        <v>304</v>
      </c>
      <c r="G88" s="35" t="s">
        <v>15</v>
      </c>
      <c r="H88" s="26" t="s">
        <v>21</v>
      </c>
      <c r="I88" s="26">
        <v>5</v>
      </c>
      <c r="J88" s="36"/>
      <c r="K88" s="37">
        <f>I88*J88</f>
        <v>0</v>
      </c>
      <c r="L88" s="38" t="s">
        <v>305</v>
      </c>
    </row>
    <row r="89" spans="1:12" ht="99.95" customHeight="1" x14ac:dyDescent="0.2">
      <c r="B89" s="20">
        <v>78</v>
      </c>
      <c r="C89" s="21" t="s">
        <v>306</v>
      </c>
      <c r="D89" s="20" t="s">
        <v>290</v>
      </c>
      <c r="E89" s="33" t="s">
        <v>92</v>
      </c>
      <c r="F89" s="34" t="s">
        <v>307</v>
      </c>
      <c r="G89" s="35" t="s">
        <v>15</v>
      </c>
      <c r="H89" s="26" t="s">
        <v>21</v>
      </c>
      <c r="I89" s="26">
        <v>5</v>
      </c>
      <c r="J89" s="36"/>
      <c r="K89" s="37">
        <f>I89*J89</f>
        <v>0</v>
      </c>
      <c r="L89" s="38" t="s">
        <v>308</v>
      </c>
    </row>
    <row r="90" spans="1:12" ht="99.95" customHeight="1" x14ac:dyDescent="0.2">
      <c r="B90" s="20">
        <v>79</v>
      </c>
      <c r="C90" s="21" t="s">
        <v>309</v>
      </c>
      <c r="D90" s="20" t="s">
        <v>290</v>
      </c>
      <c r="E90" s="33" t="s">
        <v>92</v>
      </c>
      <c r="F90" s="34" t="s">
        <v>310</v>
      </c>
      <c r="G90" s="35" t="s">
        <v>15</v>
      </c>
      <c r="H90" s="26" t="s">
        <v>21</v>
      </c>
      <c r="I90" s="26">
        <v>5</v>
      </c>
      <c r="J90" s="36"/>
      <c r="K90" s="37">
        <f>I90*J90</f>
        <v>0</v>
      </c>
      <c r="L90" s="38" t="s">
        <v>311</v>
      </c>
    </row>
    <row r="91" spans="1:12" ht="99.95" customHeight="1" x14ac:dyDescent="0.2">
      <c r="B91" s="20">
        <v>80</v>
      </c>
      <c r="C91" s="21" t="s">
        <v>312</v>
      </c>
      <c r="D91" s="20" t="s">
        <v>290</v>
      </c>
      <c r="E91" s="33" t="s">
        <v>121</v>
      </c>
      <c r="F91" s="34" t="s">
        <v>313</v>
      </c>
      <c r="G91" s="35" t="s">
        <v>15</v>
      </c>
      <c r="H91" s="26" t="s">
        <v>21</v>
      </c>
      <c r="I91" s="26">
        <v>30</v>
      </c>
      <c r="J91" s="36"/>
      <c r="K91" s="37">
        <f>I91*J91</f>
        <v>0</v>
      </c>
      <c r="L91" s="38" t="s">
        <v>314</v>
      </c>
    </row>
    <row r="92" spans="1:12" ht="99.95" customHeight="1" x14ac:dyDescent="0.2">
      <c r="B92" s="20"/>
      <c r="C92" s="20"/>
      <c r="D92" s="20"/>
      <c r="E92" s="33" t="s">
        <v>59</v>
      </c>
      <c r="F92" s="34"/>
      <c r="G92" s="35"/>
      <c r="H92" s="26"/>
      <c r="I92" s="26"/>
      <c r="J92" s="36"/>
      <c r="K92" s="37">
        <f>SUM(K82:K91)</f>
        <v>0</v>
      </c>
      <c r="L92" s="38"/>
    </row>
    <row r="93" spans="1:12" ht="99.95" customHeight="1" x14ac:dyDescent="0.2">
      <c r="B93" s="20">
        <v>81</v>
      </c>
      <c r="C93" s="21" t="s">
        <v>315</v>
      </c>
      <c r="D93" s="20" t="s">
        <v>290</v>
      </c>
      <c r="E93" s="33" t="s">
        <v>316</v>
      </c>
      <c r="F93" s="34" t="s">
        <v>317</v>
      </c>
      <c r="G93" s="35" t="s">
        <v>15</v>
      </c>
      <c r="H93" s="26" t="s">
        <v>79</v>
      </c>
      <c r="I93" s="26">
        <v>5</v>
      </c>
      <c r="J93" s="36"/>
      <c r="K93" s="37">
        <f>I93*J93</f>
        <v>0</v>
      </c>
      <c r="L93" s="38" t="s">
        <v>318</v>
      </c>
    </row>
    <row r="94" spans="1:12" ht="99.95" customHeight="1" x14ac:dyDescent="0.2">
      <c r="B94" s="20">
        <v>82</v>
      </c>
      <c r="C94" s="21" t="s">
        <v>319</v>
      </c>
      <c r="D94" s="20" t="s">
        <v>320</v>
      </c>
      <c r="E94" s="33" t="s">
        <v>102</v>
      </c>
      <c r="F94" s="34" t="s">
        <v>321</v>
      </c>
      <c r="G94" s="35" t="s">
        <v>15</v>
      </c>
      <c r="H94" s="26" t="s">
        <v>138</v>
      </c>
      <c r="I94" s="26">
        <v>1</v>
      </c>
      <c r="J94" s="36"/>
      <c r="K94" s="37">
        <f>I94*J94</f>
        <v>0</v>
      </c>
      <c r="L94" s="38" t="s">
        <v>322</v>
      </c>
    </row>
    <row r="95" spans="1:12" ht="99.95" customHeight="1" x14ac:dyDescent="0.2">
      <c r="B95" s="20">
        <v>83</v>
      </c>
      <c r="C95" s="21" t="s">
        <v>323</v>
      </c>
      <c r="D95" s="20" t="s">
        <v>320</v>
      </c>
      <c r="E95" s="33" t="s">
        <v>324</v>
      </c>
      <c r="F95" s="34" t="s">
        <v>325</v>
      </c>
      <c r="G95" s="35" t="s">
        <v>15</v>
      </c>
      <c r="H95" s="26" t="s">
        <v>21</v>
      </c>
      <c r="I95" s="26">
        <v>5</v>
      </c>
      <c r="J95" s="36"/>
      <c r="K95" s="37">
        <f>I95*J95</f>
        <v>0</v>
      </c>
      <c r="L95" s="38" t="s">
        <v>326</v>
      </c>
    </row>
    <row r="96" spans="1:12" ht="99.95" customHeight="1" x14ac:dyDescent="0.2">
      <c r="A96" s="19" t="s">
        <v>28</v>
      </c>
      <c r="B96" s="20">
        <v>84</v>
      </c>
      <c r="C96" s="21" t="s">
        <v>327</v>
      </c>
      <c r="D96" s="20" t="s">
        <v>320</v>
      </c>
      <c r="E96" s="33" t="s">
        <v>102</v>
      </c>
      <c r="F96" s="34" t="s">
        <v>328</v>
      </c>
      <c r="G96" s="35" t="s">
        <v>15</v>
      </c>
      <c r="H96" s="26" t="s">
        <v>79</v>
      </c>
      <c r="I96" s="26">
        <v>5</v>
      </c>
      <c r="J96" s="36"/>
      <c r="K96" s="37">
        <f>I96*J96</f>
        <v>0</v>
      </c>
      <c r="L96" s="38" t="s">
        <v>329</v>
      </c>
    </row>
    <row r="97" spans="1:12" ht="99.95" customHeight="1" x14ac:dyDescent="0.2">
      <c r="B97" s="20">
        <v>85</v>
      </c>
      <c r="C97" s="21" t="s">
        <v>330</v>
      </c>
      <c r="D97" s="20" t="s">
        <v>320</v>
      </c>
      <c r="E97" s="33" t="s">
        <v>331</v>
      </c>
      <c r="F97" s="34" t="s">
        <v>332</v>
      </c>
      <c r="G97" s="35" t="s">
        <v>15</v>
      </c>
      <c r="H97" s="26" t="s">
        <v>21</v>
      </c>
      <c r="I97" s="26">
        <v>2</v>
      </c>
      <c r="J97" s="36"/>
      <c r="K97" s="37">
        <f>I97*J97</f>
        <v>0</v>
      </c>
      <c r="L97" s="38" t="s">
        <v>333</v>
      </c>
    </row>
    <row r="98" spans="1:12" ht="99.95" customHeight="1" x14ac:dyDescent="0.2">
      <c r="B98" s="20">
        <v>86</v>
      </c>
      <c r="C98" s="21" t="s">
        <v>334</v>
      </c>
      <c r="D98" s="20" t="s">
        <v>320</v>
      </c>
      <c r="E98" s="33" t="s">
        <v>335</v>
      </c>
      <c r="F98" s="34" t="s">
        <v>336</v>
      </c>
      <c r="G98" s="35" t="s">
        <v>15</v>
      </c>
      <c r="H98" s="26" t="s">
        <v>21</v>
      </c>
      <c r="I98" s="26">
        <v>2</v>
      </c>
      <c r="J98" s="36"/>
      <c r="K98" s="37">
        <f>I98*J98</f>
        <v>0</v>
      </c>
      <c r="L98" s="38" t="s">
        <v>337</v>
      </c>
    </row>
    <row r="99" spans="1:12" ht="99.95" customHeight="1" x14ac:dyDescent="0.2">
      <c r="B99" s="20">
        <v>87</v>
      </c>
      <c r="C99" s="21" t="s">
        <v>338</v>
      </c>
      <c r="D99" s="20" t="s">
        <v>320</v>
      </c>
      <c r="E99" s="33" t="s">
        <v>339</v>
      </c>
      <c r="F99" s="34" t="s">
        <v>34</v>
      </c>
      <c r="G99" s="35" t="s">
        <v>15</v>
      </c>
      <c r="H99" s="26" t="s">
        <v>21</v>
      </c>
      <c r="I99" s="26">
        <v>2</v>
      </c>
      <c r="J99" s="36"/>
      <c r="K99" s="37">
        <f>I99*J99</f>
        <v>0</v>
      </c>
      <c r="L99" s="38" t="s">
        <v>333</v>
      </c>
    </row>
    <row r="100" spans="1:12" ht="99.95" customHeight="1" x14ac:dyDescent="0.2">
      <c r="B100" s="20">
        <v>88</v>
      </c>
      <c r="C100" s="21" t="s">
        <v>340</v>
      </c>
      <c r="D100" s="20" t="s">
        <v>320</v>
      </c>
      <c r="E100" s="33" t="s">
        <v>324</v>
      </c>
      <c r="F100" s="34" t="s">
        <v>341</v>
      </c>
      <c r="G100" s="35" t="s">
        <v>15</v>
      </c>
      <c r="H100" s="26" t="s">
        <v>21</v>
      </c>
      <c r="I100" s="26">
        <v>5</v>
      </c>
      <c r="J100" s="36"/>
      <c r="K100" s="37">
        <f>I100*J100</f>
        <v>0</v>
      </c>
      <c r="L100" s="38" t="s">
        <v>342</v>
      </c>
    </row>
    <row r="101" spans="1:12" ht="99.95" customHeight="1" x14ac:dyDescent="0.2">
      <c r="B101" s="20">
        <v>89</v>
      </c>
      <c r="C101" s="21" t="s">
        <v>343</v>
      </c>
      <c r="D101" s="20" t="s">
        <v>320</v>
      </c>
      <c r="E101" s="33" t="s">
        <v>344</v>
      </c>
      <c r="F101" s="34" t="s">
        <v>61</v>
      </c>
      <c r="G101" s="35" t="s">
        <v>15</v>
      </c>
      <c r="H101" s="26" t="s">
        <v>21</v>
      </c>
      <c r="I101" s="26">
        <v>1</v>
      </c>
      <c r="J101" s="36"/>
      <c r="K101" s="37">
        <f>I101*J101</f>
        <v>0</v>
      </c>
      <c r="L101" s="38" t="s">
        <v>345</v>
      </c>
    </row>
    <row r="102" spans="1:12" ht="99.95" customHeight="1" x14ac:dyDescent="0.2">
      <c r="B102" s="20">
        <v>90</v>
      </c>
      <c r="C102" s="21" t="s">
        <v>346</v>
      </c>
      <c r="D102" s="20" t="s">
        <v>320</v>
      </c>
      <c r="E102" s="33" t="s">
        <v>344</v>
      </c>
      <c r="F102" s="34" t="s">
        <v>347</v>
      </c>
      <c r="G102" s="35" t="s">
        <v>15</v>
      </c>
      <c r="H102" s="26" t="s">
        <v>21</v>
      </c>
      <c r="I102" s="26">
        <v>1</v>
      </c>
      <c r="J102" s="36"/>
      <c r="K102" s="37">
        <f>I102*J102</f>
        <v>0</v>
      </c>
      <c r="L102" s="38" t="s">
        <v>348</v>
      </c>
    </row>
    <row r="103" spans="1:12" ht="99.95" customHeight="1" x14ac:dyDescent="0.2">
      <c r="B103" s="20"/>
      <c r="C103" s="20"/>
      <c r="D103" s="20"/>
      <c r="E103" s="33" t="s">
        <v>59</v>
      </c>
      <c r="F103" s="34"/>
      <c r="G103" s="35"/>
      <c r="H103" s="26"/>
      <c r="I103" s="26"/>
      <c r="J103" s="36"/>
      <c r="K103" s="37">
        <f>SUM(K93:K102)</f>
        <v>0</v>
      </c>
      <c r="L103" s="38"/>
    </row>
    <row r="104" spans="1:12" ht="99.95" customHeight="1" x14ac:dyDescent="0.2">
      <c r="B104" s="20">
        <v>91</v>
      </c>
      <c r="C104" s="21" t="s">
        <v>349</v>
      </c>
      <c r="D104" s="20" t="s">
        <v>320</v>
      </c>
      <c r="E104" s="33" t="s">
        <v>344</v>
      </c>
      <c r="F104" s="34" t="s">
        <v>350</v>
      </c>
      <c r="G104" s="35" t="s">
        <v>15</v>
      </c>
      <c r="H104" s="26" t="s">
        <v>21</v>
      </c>
      <c r="I104" s="26">
        <v>1</v>
      </c>
      <c r="J104" s="36"/>
      <c r="K104" s="37">
        <f>I104*J104</f>
        <v>0</v>
      </c>
      <c r="L104" s="38" t="s">
        <v>351</v>
      </c>
    </row>
    <row r="105" spans="1:12" ht="99.95" customHeight="1" x14ac:dyDescent="0.2">
      <c r="B105" s="20">
        <v>92</v>
      </c>
      <c r="C105" s="21" t="s">
        <v>352</v>
      </c>
      <c r="D105" s="20" t="s">
        <v>320</v>
      </c>
      <c r="E105" s="33" t="s">
        <v>344</v>
      </c>
      <c r="F105" s="34" t="s">
        <v>353</v>
      </c>
      <c r="G105" s="35" t="s">
        <v>15</v>
      </c>
      <c r="H105" s="26" t="s">
        <v>21</v>
      </c>
      <c r="I105" s="26">
        <v>1</v>
      </c>
      <c r="J105" s="36"/>
      <c r="K105" s="37">
        <f>I105*J105</f>
        <v>0</v>
      </c>
      <c r="L105" s="38" t="s">
        <v>354</v>
      </c>
    </row>
    <row r="106" spans="1:12" ht="99.95" customHeight="1" x14ac:dyDescent="0.2">
      <c r="B106" s="20">
        <v>93</v>
      </c>
      <c r="C106" s="21" t="s">
        <v>355</v>
      </c>
      <c r="D106" s="20" t="s">
        <v>320</v>
      </c>
      <c r="E106" s="33" t="s">
        <v>344</v>
      </c>
      <c r="F106" s="34" t="s">
        <v>356</v>
      </c>
      <c r="G106" s="35" t="s">
        <v>15</v>
      </c>
      <c r="H106" s="26" t="s">
        <v>21</v>
      </c>
      <c r="I106" s="26">
        <v>1</v>
      </c>
      <c r="J106" s="36"/>
      <c r="K106" s="37">
        <f>I106*J106</f>
        <v>0</v>
      </c>
      <c r="L106" s="38" t="s">
        <v>357</v>
      </c>
    </row>
    <row r="107" spans="1:12" ht="99.95" customHeight="1" x14ac:dyDescent="0.2">
      <c r="A107" s="19" t="s">
        <v>28</v>
      </c>
      <c r="B107" s="20">
        <v>94</v>
      </c>
      <c r="C107" s="21" t="s">
        <v>358</v>
      </c>
      <c r="D107" s="20" t="s">
        <v>359</v>
      </c>
      <c r="E107" s="33" t="s">
        <v>360</v>
      </c>
      <c r="F107" s="34" t="s">
        <v>361</v>
      </c>
      <c r="G107" s="35" t="s">
        <v>15</v>
      </c>
      <c r="H107" s="26" t="s">
        <v>21</v>
      </c>
      <c r="I107" s="26">
        <v>5</v>
      </c>
      <c r="J107" s="36"/>
      <c r="K107" s="37">
        <f>I107*J107</f>
        <v>0</v>
      </c>
      <c r="L107" s="38" t="s">
        <v>362</v>
      </c>
    </row>
    <row r="108" spans="1:12" ht="99.95" customHeight="1" x14ac:dyDescent="0.2">
      <c r="B108" s="20">
        <v>95</v>
      </c>
      <c r="C108" s="21" t="s">
        <v>363</v>
      </c>
      <c r="D108" s="20" t="s">
        <v>359</v>
      </c>
      <c r="E108" s="33" t="s">
        <v>364</v>
      </c>
      <c r="F108" s="34" t="s">
        <v>365</v>
      </c>
      <c r="G108" s="35" t="s">
        <v>15</v>
      </c>
      <c r="H108" s="26" t="s">
        <v>21</v>
      </c>
      <c r="I108" s="26">
        <v>5</v>
      </c>
      <c r="J108" s="36"/>
      <c r="K108" s="37">
        <f>I108*J108</f>
        <v>0</v>
      </c>
      <c r="L108" s="38" t="s">
        <v>366</v>
      </c>
    </row>
    <row r="109" spans="1:12" ht="99.95" customHeight="1" x14ac:dyDescent="0.2">
      <c r="B109" s="20">
        <v>96</v>
      </c>
      <c r="C109" s="21" t="s">
        <v>367</v>
      </c>
      <c r="D109" s="20" t="s">
        <v>359</v>
      </c>
      <c r="E109" s="33" t="s">
        <v>92</v>
      </c>
      <c r="F109" s="34" t="s">
        <v>368</v>
      </c>
      <c r="G109" s="35" t="s">
        <v>15</v>
      </c>
      <c r="H109" s="26" t="s">
        <v>21</v>
      </c>
      <c r="I109" s="26">
        <v>10</v>
      </c>
      <c r="J109" s="36"/>
      <c r="K109" s="37">
        <f>I109*J109</f>
        <v>0</v>
      </c>
      <c r="L109" s="38" t="s">
        <v>369</v>
      </c>
    </row>
    <row r="110" spans="1:12" ht="99.95" customHeight="1" x14ac:dyDescent="0.2">
      <c r="B110" s="20">
        <v>97</v>
      </c>
      <c r="C110" s="21" t="s">
        <v>370</v>
      </c>
      <c r="D110" s="20" t="s">
        <v>371</v>
      </c>
      <c r="E110" s="33" t="s">
        <v>372</v>
      </c>
      <c r="F110" s="34" t="s">
        <v>373</v>
      </c>
      <c r="G110" s="35" t="s">
        <v>15</v>
      </c>
      <c r="H110" s="26" t="s">
        <v>79</v>
      </c>
      <c r="I110" s="26">
        <v>5</v>
      </c>
      <c r="J110" s="36"/>
      <c r="K110" s="37">
        <f>I110*J110</f>
        <v>0</v>
      </c>
      <c r="L110" s="38" t="s">
        <v>374</v>
      </c>
    </row>
    <row r="111" spans="1:12" ht="99.95" customHeight="1" x14ac:dyDescent="0.2">
      <c r="B111" s="20">
        <v>98</v>
      </c>
      <c r="C111" s="21" t="s">
        <v>375</v>
      </c>
      <c r="D111" s="20" t="s">
        <v>376</v>
      </c>
      <c r="E111" s="33" t="s">
        <v>102</v>
      </c>
      <c r="F111" s="34" t="s">
        <v>377</v>
      </c>
      <c r="G111" s="35" t="s">
        <v>15</v>
      </c>
      <c r="H111" s="26" t="s">
        <v>21</v>
      </c>
      <c r="I111" s="26">
        <v>8</v>
      </c>
      <c r="J111" s="36"/>
      <c r="K111" s="37">
        <f>I111*J111</f>
        <v>0</v>
      </c>
      <c r="L111" s="38" t="s">
        <v>378</v>
      </c>
    </row>
    <row r="112" spans="1:12" ht="99.95" customHeight="1" x14ac:dyDescent="0.2">
      <c r="B112" s="20">
        <v>99</v>
      </c>
      <c r="C112" s="21" t="s">
        <v>379</v>
      </c>
      <c r="D112" s="20" t="s">
        <v>380</v>
      </c>
      <c r="E112" s="33" t="s">
        <v>381</v>
      </c>
      <c r="F112" s="34" t="s">
        <v>325</v>
      </c>
      <c r="G112" s="35" t="s">
        <v>15</v>
      </c>
      <c r="H112" s="26" t="s">
        <v>16</v>
      </c>
      <c r="I112" s="26">
        <v>30</v>
      </c>
      <c r="J112" s="36"/>
      <c r="K112" s="37">
        <f>I112*J112</f>
        <v>0</v>
      </c>
      <c r="L112" s="38" t="s">
        <v>382</v>
      </c>
    </row>
    <row r="113" spans="1:12" ht="99.95" customHeight="1" x14ac:dyDescent="0.2">
      <c r="B113" s="20">
        <v>100</v>
      </c>
      <c r="C113" s="21" t="s">
        <v>383</v>
      </c>
      <c r="D113" s="20" t="s">
        <v>384</v>
      </c>
      <c r="E113" s="33" t="s">
        <v>102</v>
      </c>
      <c r="F113" s="34" t="s">
        <v>103</v>
      </c>
      <c r="G113" s="35" t="s">
        <v>15</v>
      </c>
      <c r="H113" s="26" t="s">
        <v>21</v>
      </c>
      <c r="I113" s="26">
        <v>5</v>
      </c>
      <c r="J113" s="36"/>
      <c r="K113" s="37">
        <f>I113*J113</f>
        <v>0</v>
      </c>
      <c r="L113" s="38" t="s">
        <v>385</v>
      </c>
    </row>
    <row r="114" spans="1:12" ht="99.95" customHeight="1" x14ac:dyDescent="0.2">
      <c r="B114" s="20"/>
      <c r="C114" s="20"/>
      <c r="D114" s="20"/>
      <c r="E114" s="33" t="s">
        <v>59</v>
      </c>
      <c r="F114" s="34"/>
      <c r="G114" s="35"/>
      <c r="H114" s="26"/>
      <c r="I114" s="26"/>
      <c r="J114" s="36"/>
      <c r="K114" s="37">
        <f>SUM(K104:K113)</f>
        <v>0</v>
      </c>
      <c r="L114" s="38"/>
    </row>
    <row r="115" spans="1:12" ht="99.95" customHeight="1" x14ac:dyDescent="0.2">
      <c r="B115" s="20">
        <v>101</v>
      </c>
      <c r="C115" s="21" t="s">
        <v>386</v>
      </c>
      <c r="D115" s="20" t="s">
        <v>387</v>
      </c>
      <c r="E115" s="33" t="s">
        <v>388</v>
      </c>
      <c r="F115" s="34" t="s">
        <v>389</v>
      </c>
      <c r="G115" s="35" t="s">
        <v>15</v>
      </c>
      <c r="H115" s="26" t="s">
        <v>21</v>
      </c>
      <c r="I115" s="26">
        <v>5</v>
      </c>
      <c r="J115" s="36"/>
      <c r="K115" s="37">
        <f>I115*J115</f>
        <v>0</v>
      </c>
      <c r="L115" s="38" t="s">
        <v>390</v>
      </c>
    </row>
    <row r="116" spans="1:12" ht="99.95" customHeight="1" x14ac:dyDescent="0.2">
      <c r="B116" s="20">
        <v>102</v>
      </c>
      <c r="C116" s="21" t="s">
        <v>391</v>
      </c>
      <c r="D116" s="20" t="s">
        <v>387</v>
      </c>
      <c r="E116" s="33" t="s">
        <v>392</v>
      </c>
      <c r="F116" s="34" t="s">
        <v>393</v>
      </c>
      <c r="G116" s="35" t="s">
        <v>15</v>
      </c>
      <c r="H116" s="26" t="s">
        <v>21</v>
      </c>
      <c r="I116" s="26">
        <v>6</v>
      </c>
      <c r="J116" s="36"/>
      <c r="K116" s="37">
        <f>I116*J116</f>
        <v>0</v>
      </c>
      <c r="L116" s="38" t="s">
        <v>394</v>
      </c>
    </row>
    <row r="117" spans="1:12" ht="99.95" customHeight="1" x14ac:dyDescent="0.2">
      <c r="B117" s="20">
        <v>103</v>
      </c>
      <c r="C117" s="21" t="s">
        <v>395</v>
      </c>
      <c r="D117" s="20" t="s">
        <v>387</v>
      </c>
      <c r="E117" s="33" t="s">
        <v>392</v>
      </c>
      <c r="F117" s="34" t="s">
        <v>396</v>
      </c>
      <c r="G117" s="35" t="s">
        <v>15</v>
      </c>
      <c r="H117" s="26" t="s">
        <v>21</v>
      </c>
      <c r="I117" s="26">
        <v>6</v>
      </c>
      <c r="J117" s="36"/>
      <c r="K117" s="37">
        <f>I117*J117</f>
        <v>0</v>
      </c>
      <c r="L117" s="38" t="s">
        <v>397</v>
      </c>
    </row>
    <row r="118" spans="1:12" ht="99.95" customHeight="1" x14ac:dyDescent="0.2">
      <c r="A118" s="19" t="s">
        <v>28</v>
      </c>
      <c r="B118" s="20">
        <v>104</v>
      </c>
      <c r="C118" s="21" t="s">
        <v>398</v>
      </c>
      <c r="D118" s="20" t="s">
        <v>399</v>
      </c>
      <c r="E118" s="33" t="s">
        <v>400</v>
      </c>
      <c r="F118" s="34" t="s">
        <v>401</v>
      </c>
      <c r="G118" s="35" t="s">
        <v>15</v>
      </c>
      <c r="H118" s="26" t="s">
        <v>16</v>
      </c>
      <c r="I118" s="26">
        <v>10</v>
      </c>
      <c r="J118" s="36"/>
      <c r="K118" s="37">
        <f>I118*J118</f>
        <v>0</v>
      </c>
      <c r="L118" s="38" t="s">
        <v>402</v>
      </c>
    </row>
    <row r="119" spans="1:12" ht="99.95" customHeight="1" x14ac:dyDescent="0.2">
      <c r="B119" s="20">
        <v>105</v>
      </c>
      <c r="C119" s="21" t="s">
        <v>403</v>
      </c>
      <c r="D119" s="20" t="s">
        <v>399</v>
      </c>
      <c r="E119" s="33" t="s">
        <v>404</v>
      </c>
      <c r="F119" s="34" t="s">
        <v>405</v>
      </c>
      <c r="G119" s="35" t="s">
        <v>15</v>
      </c>
      <c r="H119" s="26" t="s">
        <v>16</v>
      </c>
      <c r="I119" s="26">
        <v>17</v>
      </c>
      <c r="J119" s="36"/>
      <c r="K119" s="37">
        <f>I119*J119</f>
        <v>0</v>
      </c>
      <c r="L119" s="38" t="s">
        <v>406</v>
      </c>
    </row>
    <row r="120" spans="1:12" ht="99.95" customHeight="1" x14ac:dyDescent="0.2">
      <c r="B120" s="20">
        <v>106</v>
      </c>
      <c r="C120" s="21" t="s">
        <v>407</v>
      </c>
      <c r="D120" s="20" t="s">
        <v>399</v>
      </c>
      <c r="E120" s="33" t="s">
        <v>400</v>
      </c>
      <c r="F120" s="34" t="s">
        <v>408</v>
      </c>
      <c r="G120" s="35" t="s">
        <v>15</v>
      </c>
      <c r="H120" s="26" t="s">
        <v>16</v>
      </c>
      <c r="I120" s="26">
        <v>5</v>
      </c>
      <c r="J120" s="36"/>
      <c r="K120" s="37">
        <f>I120*J120</f>
        <v>0</v>
      </c>
      <c r="L120" s="38" t="s">
        <v>409</v>
      </c>
    </row>
    <row r="121" spans="1:12" ht="99.95" customHeight="1" x14ac:dyDescent="0.2">
      <c r="B121" s="20">
        <v>107</v>
      </c>
      <c r="C121" s="21" t="s">
        <v>410</v>
      </c>
      <c r="D121" s="20" t="s">
        <v>399</v>
      </c>
      <c r="E121" s="33" t="s">
        <v>400</v>
      </c>
      <c r="F121" s="34" t="s">
        <v>411</v>
      </c>
      <c r="G121" s="35" t="s">
        <v>15</v>
      </c>
      <c r="H121" s="26" t="s">
        <v>16</v>
      </c>
      <c r="I121" s="26">
        <v>5</v>
      </c>
      <c r="J121" s="36"/>
      <c r="K121" s="37">
        <f>I121*J121</f>
        <v>0</v>
      </c>
      <c r="L121" s="38" t="s">
        <v>412</v>
      </c>
    </row>
    <row r="122" spans="1:12" ht="99.95" customHeight="1" x14ac:dyDescent="0.2">
      <c r="B122" s="20">
        <v>108</v>
      </c>
      <c r="C122" s="21" t="s">
        <v>413</v>
      </c>
      <c r="D122" s="20" t="s">
        <v>399</v>
      </c>
      <c r="E122" s="33" t="s">
        <v>414</v>
      </c>
      <c r="F122" s="34" t="s">
        <v>415</v>
      </c>
      <c r="G122" s="35" t="s">
        <v>15</v>
      </c>
      <c r="H122" s="26" t="s">
        <v>79</v>
      </c>
      <c r="I122" s="26">
        <v>1</v>
      </c>
      <c r="J122" s="36"/>
      <c r="K122" s="37">
        <f>I122*J122</f>
        <v>0</v>
      </c>
      <c r="L122" s="38" t="s">
        <v>416</v>
      </c>
    </row>
    <row r="123" spans="1:12" ht="99.95" customHeight="1" x14ac:dyDescent="0.2">
      <c r="B123" s="20">
        <v>109</v>
      </c>
      <c r="C123" s="21" t="s">
        <v>417</v>
      </c>
      <c r="D123" s="20" t="s">
        <v>399</v>
      </c>
      <c r="E123" s="33" t="s">
        <v>418</v>
      </c>
      <c r="F123" s="34" t="s">
        <v>419</v>
      </c>
      <c r="G123" s="35" t="s">
        <v>15</v>
      </c>
      <c r="H123" s="26" t="s">
        <v>79</v>
      </c>
      <c r="I123" s="26">
        <v>2</v>
      </c>
      <c r="J123" s="36"/>
      <c r="K123" s="37">
        <f>I123*J123</f>
        <v>0</v>
      </c>
      <c r="L123" s="38" t="s">
        <v>420</v>
      </c>
    </row>
    <row r="124" spans="1:12" ht="99.95" customHeight="1" x14ac:dyDescent="0.2">
      <c r="B124" s="20">
        <v>110</v>
      </c>
      <c r="C124" s="21" t="s">
        <v>421</v>
      </c>
      <c r="D124" s="20" t="s">
        <v>422</v>
      </c>
      <c r="E124" s="33" t="s">
        <v>223</v>
      </c>
      <c r="F124" s="34" t="s">
        <v>423</v>
      </c>
      <c r="G124" s="35" t="s">
        <v>15</v>
      </c>
      <c r="H124" s="26" t="s">
        <v>16</v>
      </c>
      <c r="I124" s="26">
        <v>2</v>
      </c>
      <c r="J124" s="36"/>
      <c r="K124" s="37">
        <f>I124*J124</f>
        <v>0</v>
      </c>
      <c r="L124" s="38" t="s">
        <v>424</v>
      </c>
    </row>
    <row r="125" spans="1:12" ht="99.95" customHeight="1" x14ac:dyDescent="0.2">
      <c r="B125" s="20"/>
      <c r="C125" s="20"/>
      <c r="D125" s="20"/>
      <c r="E125" s="33" t="s">
        <v>59</v>
      </c>
      <c r="F125" s="34"/>
      <c r="G125" s="35"/>
      <c r="H125" s="26"/>
      <c r="I125" s="26"/>
      <c r="J125" s="36"/>
      <c r="K125" s="37">
        <f>SUM(K115:K124)</f>
        <v>0</v>
      </c>
      <c r="L125" s="38"/>
    </row>
    <row r="126" spans="1:12" ht="99.95" customHeight="1" x14ac:dyDescent="0.2">
      <c r="B126" s="20">
        <v>111</v>
      </c>
      <c r="C126" s="21" t="s">
        <v>425</v>
      </c>
      <c r="D126" s="20" t="s">
        <v>426</v>
      </c>
      <c r="E126" s="33" t="s">
        <v>427</v>
      </c>
      <c r="F126" s="34" t="s">
        <v>428</v>
      </c>
      <c r="G126" s="35" t="s">
        <v>15</v>
      </c>
      <c r="H126" s="26" t="s">
        <v>21</v>
      </c>
      <c r="I126" s="26">
        <v>13</v>
      </c>
      <c r="J126" s="36"/>
      <c r="K126" s="37">
        <f>I126*J126</f>
        <v>0</v>
      </c>
      <c r="L126" s="38" t="s">
        <v>429</v>
      </c>
    </row>
    <row r="127" spans="1:12" ht="99.95" customHeight="1" x14ac:dyDescent="0.2">
      <c r="B127" s="20">
        <v>112</v>
      </c>
      <c r="C127" s="21" t="s">
        <v>430</v>
      </c>
      <c r="D127" s="20" t="s">
        <v>426</v>
      </c>
      <c r="E127" s="33" t="s">
        <v>180</v>
      </c>
      <c r="F127" s="34" t="s">
        <v>431</v>
      </c>
      <c r="G127" s="35" t="s">
        <v>15</v>
      </c>
      <c r="H127" s="26" t="s">
        <v>79</v>
      </c>
      <c r="I127" s="26">
        <v>3</v>
      </c>
      <c r="J127" s="36"/>
      <c r="K127" s="37">
        <f>I127*J127</f>
        <v>0</v>
      </c>
      <c r="L127" s="38" t="s">
        <v>432</v>
      </c>
    </row>
    <row r="128" spans="1:12" ht="99.95" customHeight="1" x14ac:dyDescent="0.2">
      <c r="B128" s="20">
        <v>113</v>
      </c>
      <c r="C128" s="21" t="s">
        <v>433</v>
      </c>
      <c r="D128" s="20" t="s">
        <v>426</v>
      </c>
      <c r="E128" s="33" t="s">
        <v>434</v>
      </c>
      <c r="F128" s="34" t="s">
        <v>435</v>
      </c>
      <c r="G128" s="35" t="s">
        <v>15</v>
      </c>
      <c r="H128" s="26" t="s">
        <v>21</v>
      </c>
      <c r="I128" s="26">
        <v>2</v>
      </c>
      <c r="J128" s="36"/>
      <c r="K128" s="37">
        <f>I128*J128</f>
        <v>0</v>
      </c>
      <c r="L128" s="38" t="s">
        <v>436</v>
      </c>
    </row>
    <row r="129" spans="1:12" ht="99.95" customHeight="1" x14ac:dyDescent="0.2">
      <c r="A129" s="19" t="s">
        <v>28</v>
      </c>
      <c r="B129" s="20">
        <v>114</v>
      </c>
      <c r="C129" s="21" t="s">
        <v>437</v>
      </c>
      <c r="D129" s="20" t="s">
        <v>426</v>
      </c>
      <c r="E129" s="33" t="s">
        <v>438</v>
      </c>
      <c r="F129" s="34" t="s">
        <v>439</v>
      </c>
      <c r="G129" s="35" t="s">
        <v>15</v>
      </c>
      <c r="H129" s="26" t="s">
        <v>21</v>
      </c>
      <c r="I129" s="26">
        <v>10</v>
      </c>
      <c r="J129" s="36"/>
      <c r="K129" s="37">
        <f>I129*J129</f>
        <v>0</v>
      </c>
      <c r="L129" s="38" t="s">
        <v>440</v>
      </c>
    </row>
    <row r="130" spans="1:12" ht="99.95" customHeight="1" x14ac:dyDescent="0.2">
      <c r="B130" s="20"/>
      <c r="C130" s="20"/>
      <c r="D130" s="20"/>
      <c r="E130" s="33" t="s">
        <v>441</v>
      </c>
      <c r="F130" s="34"/>
      <c r="G130" s="35"/>
      <c r="H130" s="26"/>
      <c r="I130" s="26"/>
      <c r="J130" s="36"/>
      <c r="K130" s="37">
        <f>I130*J130</f>
        <v>0</v>
      </c>
      <c r="L130" s="38"/>
    </row>
    <row r="131" spans="1:12" ht="99.95" customHeight="1" x14ac:dyDescent="0.2">
      <c r="B131" s="20"/>
      <c r="C131" s="20"/>
      <c r="D131" s="20"/>
      <c r="E131" s="33"/>
      <c r="F131" s="34"/>
      <c r="G131" s="35"/>
      <c r="H131" s="26"/>
      <c r="I131" s="26"/>
      <c r="J131" s="36"/>
      <c r="K131" s="37"/>
      <c r="L131" s="38"/>
    </row>
    <row r="132" spans="1:12" ht="99.95" customHeight="1" x14ac:dyDescent="0.2">
      <c r="B132" s="20"/>
      <c r="C132" s="20"/>
      <c r="D132" s="20"/>
      <c r="E132" s="33"/>
      <c r="F132" s="34"/>
      <c r="G132" s="35"/>
      <c r="H132" s="26"/>
      <c r="I132" s="26"/>
      <c r="J132" s="36"/>
      <c r="K132" s="37"/>
      <c r="L132" s="38"/>
    </row>
    <row r="133" spans="1:12" ht="99.95" customHeight="1" x14ac:dyDescent="0.2">
      <c r="B133" s="20"/>
      <c r="C133" s="20"/>
      <c r="D133" s="20"/>
      <c r="E133" s="33"/>
      <c r="F133" s="34"/>
      <c r="G133" s="35"/>
      <c r="H133" s="26"/>
      <c r="I133" s="26"/>
      <c r="J133" s="36"/>
      <c r="K133" s="37"/>
      <c r="L133" s="38"/>
    </row>
    <row r="134" spans="1:12" ht="99.95" customHeight="1" x14ac:dyDescent="0.2">
      <c r="B134" s="20"/>
      <c r="C134" s="20"/>
      <c r="D134" s="20"/>
      <c r="E134" s="33"/>
      <c r="F134" s="34"/>
      <c r="G134" s="35"/>
      <c r="H134" s="26"/>
      <c r="I134" s="26"/>
      <c r="J134" s="36"/>
      <c r="K134" s="37"/>
      <c r="L134" s="38"/>
    </row>
    <row r="135" spans="1:12" ht="99.95" customHeight="1" x14ac:dyDescent="0.2">
      <c r="B135" s="20"/>
      <c r="C135" s="20"/>
      <c r="D135" s="20"/>
      <c r="E135" s="33"/>
      <c r="F135" s="34"/>
      <c r="G135" s="35"/>
      <c r="H135" s="26"/>
      <c r="I135" s="26"/>
      <c r="J135" s="36"/>
      <c r="K135" s="37"/>
      <c r="L135" s="38"/>
    </row>
    <row r="136" spans="1:12" ht="50.1" customHeight="1" x14ac:dyDescent="0.2">
      <c r="B136" s="20"/>
      <c r="C136" s="20"/>
      <c r="D136" s="20"/>
      <c r="E136" s="33" t="s">
        <v>59</v>
      </c>
      <c r="F136" s="34"/>
      <c r="G136" s="35"/>
      <c r="H136" s="26"/>
      <c r="I136" s="26"/>
      <c r="J136" s="36"/>
      <c r="K136" s="37">
        <f>SUM(K126:K129)</f>
        <v>0</v>
      </c>
      <c r="L136" s="38"/>
    </row>
    <row r="137" spans="1:12" ht="50.1" customHeight="1" x14ac:dyDescent="0.2">
      <c r="B137" s="20"/>
      <c r="C137" s="20"/>
      <c r="D137" s="20"/>
      <c r="E137" s="33" t="s">
        <v>442</v>
      </c>
      <c r="F137" s="34"/>
      <c r="G137" s="35"/>
      <c r="H137" s="26"/>
      <c r="I137" s="26"/>
      <c r="J137" s="36"/>
      <c r="K137" s="37">
        <f>SUMIF(E5:E136,"&lt;&gt;小計",K5:K136)</f>
        <v>0</v>
      </c>
      <c r="L137" s="38"/>
    </row>
  </sheetData>
  <mergeCells count="9">
    <mergeCell ref="A1:A4"/>
    <mergeCell ref="B1:L1"/>
    <mergeCell ref="E3:E4"/>
    <mergeCell ref="F3:G4"/>
    <mergeCell ref="H3:H4"/>
    <mergeCell ref="I3:I4"/>
    <mergeCell ref="J3:J4"/>
    <mergeCell ref="K3:K4"/>
    <mergeCell ref="L3:L4"/>
  </mergeCells>
  <phoneticPr fontId="3"/>
  <printOptions horizontalCentered="1" verticalCentered="1"/>
  <pageMargins left="0" right="0" top="0.19685039370078738" bottom="0" header="0.86614173228346458" footer="0.19685039370078741"/>
  <pageSetup paperSize="9" scale="59" fitToHeight="0" orientation="portrait" horizontalDpi="400" verticalDpi="400" r:id="rId1"/>
  <rowBreaks count="11" manualBreakCount="11">
    <brk id="15" max="16383" man="1"/>
    <brk id="26" max="16383" man="1"/>
    <brk id="37" max="16383" man="1"/>
    <brk id="48" max="16383" man="1"/>
    <brk id="59" max="16383" man="1"/>
    <brk id="70" max="16383" man="1"/>
    <brk id="81" max="16383" man="1"/>
    <brk id="92" max="16383" man="1"/>
    <brk id="103" max="16383" man="1"/>
    <brk id="114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松延 元太</dc:creator>
  <cp:lastModifiedBy>松延 元太</cp:lastModifiedBy>
  <dcterms:created xsi:type="dcterms:W3CDTF">2026-06-22T08:22:07Z</dcterms:created>
  <dcterms:modified xsi:type="dcterms:W3CDTF">2026-06-22T08:22:35Z</dcterms:modified>
</cp:coreProperties>
</file>