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注意フォルダ\中部航空方面隊\中部航空警戒管制団\基地業務群\７　会計隊\契約班\※　その他\部隊内フォルダ退避用\掲載用ＰＤＦ格納場所　7.10.31～\8-M-6\"/>
    </mc:Choice>
  </mc:AlternateContent>
  <xr:revisionPtr revIDLastSave="0" documentId="13_ncr:1_{874B50CA-DA4F-4836-AC08-BAC2C45974B6}" xr6:coauthVersionLast="47" xr6:coauthVersionMax="47" xr10:uidLastSave="{00000000-0000-0000-0000-000000000000}"/>
  <bookViews>
    <workbookView xWindow="-108" yWindow="-108" windowWidth="23256" windowHeight="12456" activeTab="2" xr2:uid="{4D2836DC-87A6-4A03-8199-C8D021599B7E}"/>
  </bookViews>
  <sheets>
    <sheet name="市場価格表紙" sheetId="1" r:id="rId1"/>
    <sheet name="入札表紙" sheetId="2" r:id="rId2"/>
    <sheet name="入札・見積・価格調査【内訳書】" sheetId="4" r:id="rId3"/>
  </sheets>
  <externalReferences>
    <externalReference r:id="rId4"/>
  </externalReferences>
  <definedNames>
    <definedName name="_Fill" localSheetId="2" hidden="1">#REF!</definedName>
    <definedName name="_Fill" hidden="1">#REF!</definedName>
    <definedName name="_xlnm._FilterDatabase" localSheetId="2" hidden="1">入札・見積・価格調査【内訳書】!$A$7:$DD$767</definedName>
    <definedName name="_Order1" hidden="1">255</definedName>
    <definedName name="_Order2" hidden="1">0</definedName>
    <definedName name="_Sort" localSheetId="2" hidden="1">#REF!</definedName>
    <definedName name="_Sort" hidden="1">#REF!</definedName>
    <definedName name="AccessDatabase" hidden="1">"C:\My Documents\会計に関すること\予算、給与関係\予算掌握表(16年度宮古島).xls"</definedName>
    <definedName name="ｄ" localSheetId="2" hidden="1">{"'空幕'!$B$3806:$J$3864"}</definedName>
    <definedName name="ｄ" localSheetId="1" hidden="1">{"'空幕'!$B$3806:$J$3864"}</definedName>
    <definedName name="ｄ" hidden="1">{"'空幕'!$B$3806:$J$3864"}</definedName>
    <definedName name="f" localSheetId="0" hidden="1">{"'空幕'!$B$3806:$J$3864"}</definedName>
    <definedName name="f" localSheetId="2" hidden="1">{"'空幕'!$B$3806:$J$3864"}</definedName>
    <definedName name="f" localSheetId="1" hidden="1">{"'空幕'!$B$3806:$J$3864"}</definedName>
    <definedName name="h" localSheetId="2" hidden="1">{"'空幕'!$B$3806:$J$3864"}</definedName>
    <definedName name="h" localSheetId="1" hidden="1">{"'空幕'!$B$3806:$J$3864"}</definedName>
    <definedName name="h" hidden="1">{"'空幕'!$B$3806:$J$3864"}</definedName>
    <definedName name="HTML_CodePage" hidden="1">932</definedName>
    <definedName name="HTML_Control" localSheetId="0" hidden="1">{"'空幕'!$B$3806:$J$3864"}</definedName>
    <definedName name="HTML_Control" localSheetId="2" hidden="1">{"'空幕'!$B$3806:$J$3864"}</definedName>
    <definedName name="HTML_Control" localSheetId="1" hidden="1">{"'空幕'!$B$3806:$J$3864"}</definedName>
    <definedName name="HTML_ctrl" localSheetId="2" hidden="1">{"'空幕'!$B$3806:$J$3864"}</definedName>
    <definedName name="HTML_ctrl" localSheetId="1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 localSheetId="2">#REF!</definedName>
    <definedName name="list">#REF!</definedName>
    <definedName name="nama" localSheetId="2" hidden="1">{"'空幕'!$B$3806:$J$3864"}</definedName>
    <definedName name="nama" localSheetId="1" hidden="1">{"'空幕'!$B$3806:$J$3864"}</definedName>
    <definedName name="nama" hidden="1">{"'空幕'!$B$3806:$J$3864"}</definedName>
    <definedName name="_xlnm.Print_Area" localSheetId="0">市場価格表紙!$A$1:$CC$45</definedName>
    <definedName name="_xlnm.Print_Area" localSheetId="2">入札・見積・価格調査【内訳書】!$A$1:$CF$524</definedName>
    <definedName name="_xlnm.Print_Area" localSheetId="1">入札表紙!$A$1:$CC$45</definedName>
    <definedName name="_xlnm.Print_Titles" localSheetId="2">入札・見積・価格調査【内訳書】!$1:$7</definedName>
    <definedName name="q" localSheetId="2">#REF!</definedName>
    <definedName name="q">#REF!</definedName>
    <definedName name="qqq">#REF!</definedName>
    <definedName name="qqqq">#REF!</definedName>
    <definedName name="qqqqqqqqq">#REF!</definedName>
    <definedName name="ss">#REF!</definedName>
    <definedName name="sss">#REF!</definedName>
    <definedName name="utiwake" localSheetId="2" hidden="1">{"'空幕'!$B$3806:$J$3864"}</definedName>
    <definedName name="utiwake" localSheetId="1" hidden="1">{"'空幕'!$B$3806:$J$3864"}</definedName>
    <definedName name="utiwake" hidden="1">{"'空幕'!$B$3806:$J$3864"}</definedName>
    <definedName name="z">#REF!</definedName>
    <definedName name="zz">#REF!</definedName>
    <definedName name="zzz">#REF!</definedName>
    <definedName name="zzzz">#REF!</definedName>
    <definedName name="あ">#REF!</definedName>
    <definedName name="あああ" localSheetId="2" hidden="1">{"'空幕'!$B$3806:$J$3864"}</definedName>
    <definedName name="あああ" localSheetId="1" hidden="1">{"'空幕'!$B$3806:$J$3864"}</definedName>
    <definedName name="あああ" hidden="1">{"'空幕'!$B$3806:$J$3864"}</definedName>
    <definedName name="うちわけ" localSheetId="2" hidden="1">{"'空幕'!$B$3806:$J$3864"}</definedName>
    <definedName name="うちわけ" localSheetId="1" hidden="1">{"'空幕'!$B$3806:$J$3864"}</definedName>
    <definedName name="うちわけ" hidden="1">{"'空幕'!$B$3806:$J$3864"}</definedName>
    <definedName name="お手紙" localSheetId="0" hidden="1">{"'空幕'!$B$3806:$J$3864"}</definedName>
    <definedName name="お手紙" localSheetId="2" hidden="1">{"'空幕'!$B$3806:$J$3864"}</definedName>
    <definedName name="お手紙" localSheetId="1" hidden="1">{"'空幕'!$B$3806:$J$3864"}</definedName>
    <definedName name="が">#REF!</definedName>
    <definedName name="ガソリン">94</definedName>
    <definedName name="ガラス工" localSheetId="2">#REF!</definedName>
    <definedName name="ガラス工">#REF!</definedName>
    <definedName name="ざ">#REF!</definedName>
    <definedName name="さく岩工">#REF!</definedName>
    <definedName name="サッシ工">#REF!</definedName>
    <definedName name="タイル工">#REF!</definedName>
    <definedName name="ダクト工">18900</definedName>
    <definedName name="とび工">19300</definedName>
    <definedName name="トンネル作業員" localSheetId="2">#REF!</definedName>
    <definedName name="トンネル作業員">#REF!</definedName>
    <definedName name="トンネル世話役">#REF!</definedName>
    <definedName name="トンネル特殊工">#REF!</definedName>
    <definedName name="はつり工">19000</definedName>
    <definedName name="ブロック工">29100</definedName>
    <definedName name="リスト" localSheetId="2">#REF!</definedName>
    <definedName name="リスト">#REF!</definedName>
    <definedName name="印刷範囲">#REF!</definedName>
    <definedName name="運転手_一般">18700</definedName>
    <definedName name="運転手_特殊">21500</definedName>
    <definedName name="屋根ふき工" localSheetId="2">#REF!</definedName>
    <definedName name="屋根ふき工">#REF!</definedName>
    <definedName name="科目ﾘｽﾄ">#REF!</definedName>
    <definedName name="軌道工">#REF!</definedName>
    <definedName name="橋りょう世話役">#REF!</definedName>
    <definedName name="橋りょう塗装工">#REF!</definedName>
    <definedName name="橋りょう特殊工">#REF!</definedName>
    <definedName name="業者リスト">#REF!</definedName>
    <definedName name="型わく工">#REF!</definedName>
    <definedName name="型枠工">22100</definedName>
    <definedName name="契約条項" localSheetId="2">#REF!</definedName>
    <definedName name="契約条項">#REF!</definedName>
    <definedName name="契約相手方">#REF!</definedName>
    <definedName name="契約方式">#REF!</definedName>
    <definedName name="軽作業員">13000</definedName>
    <definedName name="軽油">71</definedName>
    <definedName name="月受領分" localSheetId="2">#REF!</definedName>
    <definedName name="月受領分">#REF!</definedName>
    <definedName name="建具工">19700</definedName>
    <definedName name="建築ブロック工">20200</definedName>
    <definedName name="交通誘導員" localSheetId="2">#REF!</definedName>
    <definedName name="交通誘導員">#REF!</definedName>
    <definedName name="公告" localSheetId="0" hidden="1">{"'空幕'!$B$3806:$J$3864"}</definedName>
    <definedName name="公告" localSheetId="2" hidden="1">{"'空幕'!$B$3806:$J$3864"}</definedName>
    <definedName name="公告" localSheetId="1" hidden="1">{"'空幕'!$B$3806:$J$3864"}</definedName>
    <definedName name="項">#REF!</definedName>
    <definedName name="項目">#REF!</definedName>
    <definedName name="高級船員">#REF!</definedName>
    <definedName name="左官">22700</definedName>
    <definedName name="細分" localSheetId="2">#REF!</definedName>
    <definedName name="細分">#REF!</definedName>
    <definedName name="削除作業" localSheetId="0" hidden="1">{"'空幕'!$B$3806:$J$3864"}</definedName>
    <definedName name="削除作業" localSheetId="2" hidden="1">{"'空幕'!$B$3806:$J$3864"}</definedName>
    <definedName name="削除作業" localSheetId="1" hidden="1">{"'空幕'!$B$3806:$J$3864"}</definedName>
    <definedName name="山林砂防工">#REF!</definedName>
    <definedName name="算出根拠">#REF!</definedName>
    <definedName name="示達金額">#REF!</definedName>
    <definedName name="受領">#REF!</definedName>
    <definedName name="受領検査分類">#REF!</definedName>
    <definedName name="条件">#REF!</definedName>
    <definedName name="条項">#REF!</definedName>
    <definedName name="世話役">22800</definedName>
    <definedName name="生化学検査" localSheetId="2" hidden="1">{"'空幕'!$B$3806:$J$3864"}</definedName>
    <definedName name="生化学検査" localSheetId="1" hidden="1">{"'空幕'!$B$3806:$J$3864"}</definedName>
    <definedName name="生化学検査" hidden="1">{"'空幕'!$B$3806:$J$3864"}</definedName>
    <definedName name="石工">26700</definedName>
    <definedName name="設備機械工">19100</definedName>
    <definedName name="潜かん工" localSheetId="2">#REF!</definedName>
    <definedName name="潜かん工">#REF!</definedName>
    <definedName name="潜かん世話役">#REF!</definedName>
    <definedName name="潜水士">#REF!</definedName>
    <definedName name="潜水世話役">#REF!</definedName>
    <definedName name="潜水送気員">#REF!</definedName>
    <definedName name="造園工">#REF!</definedName>
    <definedName name="代理">#REF!</definedName>
    <definedName name="大工">22000</definedName>
    <definedName name="単位" localSheetId="2">#REF!</definedName>
    <definedName name="単位">#REF!</definedName>
    <definedName name="通知">#REF!</definedName>
    <definedName name="通知金額">#REF!</definedName>
    <definedName name="鉄筋工">21000</definedName>
    <definedName name="鉄骨工" localSheetId="2">#REF!</definedName>
    <definedName name="鉄骨工">#REF!</definedName>
    <definedName name="電工">18500</definedName>
    <definedName name="塗装工">19900</definedName>
    <definedName name="土木一般世話役" localSheetId="2">#REF!</definedName>
    <definedName name="土木一般世話役">#REF!</definedName>
    <definedName name="特殊作業員">20700</definedName>
    <definedName name="内装工">19200</definedName>
    <definedName name="内訳" localSheetId="2">#REF!</definedName>
    <definedName name="内訳">#REF!</definedName>
    <definedName name="内訳書" localSheetId="0" hidden="1">{"'空幕'!$B$3806:$J$3864"}</definedName>
    <definedName name="内訳書" localSheetId="2" hidden="1">{"'空幕'!$B$3806:$J$3864"}</definedName>
    <definedName name="内訳書" localSheetId="1" hidden="1">{"'空幕'!$B$3806:$J$3864"}</definedName>
    <definedName name="配管工">17200</definedName>
    <definedName name="板金工">19300</definedName>
    <definedName name="備考" localSheetId="2">#REF!</definedName>
    <definedName name="備考">#REF!</definedName>
    <definedName name="不正内訳" localSheetId="2">#REF!</definedName>
    <definedName name="不正内訳">#REF!</definedName>
    <definedName name="付加料金１" localSheetId="0" hidden="1">{"'空幕'!$B$3806:$J$3864"}</definedName>
    <definedName name="付加料金１" localSheetId="2" hidden="1">{"'空幕'!$B$3806:$J$3864"}</definedName>
    <definedName name="付加料金１" localSheetId="1" hidden="1">{"'空幕'!$B$3806:$J$3864"}</definedName>
    <definedName name="付加料金２" localSheetId="0" hidden="1">{"'空幕'!$B$3806:$J$3864"}</definedName>
    <definedName name="付加料金２" localSheetId="2" hidden="1">{"'空幕'!$B$3806:$J$3864"}</definedName>
    <definedName name="付加料金２" localSheetId="1" hidden="1">{"'空幕'!$B$3806:$J$3864"}</definedName>
    <definedName name="普通作業員">15800</definedName>
    <definedName name="普通船員" localSheetId="2">#REF!</definedName>
    <definedName name="普通船員">#REF!</definedName>
    <definedName name="物品管理官">#REF!</definedName>
    <definedName name="分任官">#REF!</definedName>
    <definedName name="別紙1">#REF!</definedName>
    <definedName name="別紙2">#REF!</definedName>
    <definedName name="別紙3">#REF!</definedName>
    <definedName name="保温工">19400</definedName>
    <definedName name="法面工" localSheetId="2">#REF!</definedName>
    <definedName name="法面工">#REF!</definedName>
    <definedName name="防水工">20200</definedName>
    <definedName name="目" localSheetId="2">#REF!</definedName>
    <definedName name="目">#REF!</definedName>
    <definedName name="予算科目表">#REF!</definedName>
    <definedName name="予算掌握表_16年度宮古島__旅費計画_1案__List">#REF!</definedName>
    <definedName name="予算担当">#REF!</definedName>
    <definedName name="溶接工">21100</definedName>
    <definedName name="要求書" localSheetId="2">#REF!</definedName>
    <definedName name="要求書">#REF!</definedName>
    <definedName name="要求部隊">#REF!</definedName>
    <definedName name="路盤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767" i="4" l="1"/>
  <c r="BC767" i="4"/>
  <c r="AW767" i="4"/>
  <c r="AU767" i="4"/>
  <c r="K767" i="4"/>
  <c r="D767" i="4"/>
  <c r="A767" i="4"/>
  <c r="BZ766" i="4"/>
  <c r="BC766" i="4"/>
  <c r="AW766" i="4"/>
  <c r="AU766" i="4"/>
  <c r="K766" i="4"/>
  <c r="D766" i="4"/>
  <c r="A766" i="4"/>
  <c r="Z766" i="4" s="1"/>
  <c r="BZ765" i="4"/>
  <c r="BC765" i="4"/>
  <c r="AW765" i="4"/>
  <c r="AU765" i="4"/>
  <c r="K765" i="4"/>
  <c r="D765" i="4"/>
  <c r="A765" i="4"/>
  <c r="Z765" i="4" s="1"/>
  <c r="BZ764" i="4"/>
  <c r="BC764" i="4"/>
  <c r="AW764" i="4"/>
  <c r="AU764" i="4"/>
  <c r="K764" i="4"/>
  <c r="D764" i="4"/>
  <c r="A764" i="4"/>
  <c r="Z764" i="4" s="1"/>
  <c r="BZ763" i="4"/>
  <c r="BC763" i="4"/>
  <c r="AW763" i="4"/>
  <c r="AU763" i="4"/>
  <c r="K763" i="4"/>
  <c r="D763" i="4"/>
  <c r="A763" i="4"/>
  <c r="BZ762" i="4"/>
  <c r="BC762" i="4"/>
  <c r="AW762" i="4"/>
  <c r="AU762" i="4"/>
  <c r="K762" i="4"/>
  <c r="D762" i="4"/>
  <c r="A762" i="4"/>
  <c r="Z762" i="4" s="1"/>
  <c r="BZ761" i="4"/>
  <c r="BC761" i="4"/>
  <c r="AW761" i="4"/>
  <c r="AU761" i="4"/>
  <c r="K761" i="4"/>
  <c r="D761" i="4"/>
  <c r="A761" i="4"/>
  <c r="BZ760" i="4"/>
  <c r="BC760" i="4"/>
  <c r="AW760" i="4"/>
  <c r="AU760" i="4"/>
  <c r="K760" i="4"/>
  <c r="D760" i="4"/>
  <c r="A760" i="4"/>
  <c r="Z760" i="4" s="1"/>
  <c r="BZ759" i="4"/>
  <c r="BC759" i="4"/>
  <c r="AW759" i="4"/>
  <c r="AU759" i="4"/>
  <c r="K759" i="4"/>
  <c r="D759" i="4"/>
  <c r="A759" i="4"/>
  <c r="BZ758" i="4"/>
  <c r="BC758" i="4"/>
  <c r="AW758" i="4"/>
  <c r="AU758" i="4"/>
  <c r="K758" i="4"/>
  <c r="D758" i="4"/>
  <c r="A758" i="4"/>
  <c r="Z758" i="4" s="1"/>
  <c r="BZ757" i="4"/>
  <c r="BC757" i="4"/>
  <c r="AW757" i="4"/>
  <c r="AU757" i="4"/>
  <c r="K757" i="4"/>
  <c r="D757" i="4"/>
  <c r="A757" i="4"/>
  <c r="Z757" i="4" s="1"/>
  <c r="BZ756" i="4"/>
  <c r="BC756" i="4"/>
  <c r="AW756" i="4"/>
  <c r="AU756" i="4"/>
  <c r="K756" i="4"/>
  <c r="D756" i="4"/>
  <c r="A756" i="4"/>
  <c r="Z756" i="4" s="1"/>
  <c r="BZ755" i="4"/>
  <c r="BC755" i="4"/>
  <c r="AW755" i="4"/>
  <c r="AU755" i="4"/>
  <c r="K755" i="4"/>
  <c r="D755" i="4"/>
  <c r="A755" i="4"/>
  <c r="BZ754" i="4"/>
  <c r="BC754" i="4"/>
  <c r="AW754" i="4"/>
  <c r="AU754" i="4"/>
  <c r="K754" i="4"/>
  <c r="D754" i="4"/>
  <c r="A754" i="4"/>
  <c r="Z754" i="4" s="1"/>
  <c r="BZ753" i="4"/>
  <c r="BC753" i="4"/>
  <c r="AW753" i="4"/>
  <c r="AU753" i="4"/>
  <c r="K753" i="4"/>
  <c r="D753" i="4"/>
  <c r="A753" i="4"/>
  <c r="BZ752" i="4"/>
  <c r="BC752" i="4"/>
  <c r="AW752" i="4"/>
  <c r="AU752" i="4"/>
  <c r="K752" i="4"/>
  <c r="D752" i="4"/>
  <c r="A752" i="4"/>
  <c r="Z752" i="4" s="1"/>
  <c r="BZ751" i="4"/>
  <c r="BC751" i="4"/>
  <c r="AW751" i="4"/>
  <c r="AU751" i="4"/>
  <c r="K751" i="4"/>
  <c r="D751" i="4"/>
  <c r="A751" i="4"/>
  <c r="BZ750" i="4"/>
  <c r="BC750" i="4"/>
  <c r="AW750" i="4"/>
  <c r="AU750" i="4"/>
  <c r="K750" i="4"/>
  <c r="D750" i="4"/>
  <c r="A750" i="4"/>
  <c r="Z750" i="4" s="1"/>
  <c r="BZ749" i="4"/>
  <c r="BC749" i="4"/>
  <c r="AW749" i="4"/>
  <c r="AU749" i="4"/>
  <c r="K749" i="4"/>
  <c r="D749" i="4"/>
  <c r="A749" i="4"/>
  <c r="Z749" i="4" s="1"/>
  <c r="BZ748" i="4"/>
  <c r="BC748" i="4"/>
  <c r="AW748" i="4"/>
  <c r="AU748" i="4"/>
  <c r="K748" i="4"/>
  <c r="D748" i="4"/>
  <c r="A748" i="4"/>
  <c r="CK748" i="4" s="1"/>
  <c r="BZ747" i="4"/>
  <c r="BC747" i="4"/>
  <c r="AW747" i="4"/>
  <c r="AU747" i="4"/>
  <c r="K747" i="4"/>
  <c r="D747" i="4"/>
  <c r="A747" i="4"/>
  <c r="Z747" i="4" s="1"/>
  <c r="BZ746" i="4"/>
  <c r="BC746" i="4"/>
  <c r="AW746" i="4"/>
  <c r="AU746" i="4"/>
  <c r="K746" i="4"/>
  <c r="D746" i="4"/>
  <c r="A746" i="4"/>
  <c r="Z746" i="4" s="1"/>
  <c r="BZ745" i="4"/>
  <c r="BC745" i="4"/>
  <c r="AW745" i="4"/>
  <c r="AU745" i="4"/>
  <c r="K745" i="4"/>
  <c r="D745" i="4"/>
  <c r="A745" i="4"/>
  <c r="Z745" i="4" s="1"/>
  <c r="BZ744" i="4"/>
  <c r="BC744" i="4"/>
  <c r="AW744" i="4"/>
  <c r="AU744" i="4"/>
  <c r="K744" i="4"/>
  <c r="D744" i="4"/>
  <c r="A744" i="4"/>
  <c r="Z744" i="4" s="1"/>
  <c r="BZ743" i="4"/>
  <c r="BC743" i="4"/>
  <c r="AW743" i="4"/>
  <c r="AU743" i="4"/>
  <c r="K743" i="4"/>
  <c r="D743" i="4"/>
  <c r="A743" i="4"/>
  <c r="Z743" i="4" s="1"/>
  <c r="BZ742" i="4"/>
  <c r="BC742" i="4"/>
  <c r="AW742" i="4"/>
  <c r="AU742" i="4"/>
  <c r="K742" i="4"/>
  <c r="D742" i="4"/>
  <c r="A742" i="4"/>
  <c r="Z742" i="4" s="1"/>
  <c r="BZ741" i="4"/>
  <c r="BC741" i="4"/>
  <c r="AW741" i="4"/>
  <c r="AU741" i="4"/>
  <c r="K741" i="4"/>
  <c r="D741" i="4"/>
  <c r="A741" i="4"/>
  <c r="Z741" i="4" s="1"/>
  <c r="BZ740" i="4"/>
  <c r="BC740" i="4"/>
  <c r="AW740" i="4"/>
  <c r="AU740" i="4"/>
  <c r="K740" i="4"/>
  <c r="D740" i="4"/>
  <c r="A740" i="4"/>
  <c r="Z740" i="4" s="1"/>
  <c r="BZ739" i="4"/>
  <c r="BC739" i="4"/>
  <c r="AW739" i="4"/>
  <c r="AU739" i="4"/>
  <c r="K739" i="4"/>
  <c r="D739" i="4"/>
  <c r="A739" i="4"/>
  <c r="Z739" i="4" s="1"/>
  <c r="BZ738" i="4"/>
  <c r="BC738" i="4"/>
  <c r="AW738" i="4"/>
  <c r="AU738" i="4"/>
  <c r="K738" i="4"/>
  <c r="D738" i="4"/>
  <c r="A738" i="4"/>
  <c r="Z738" i="4" s="1"/>
  <c r="BZ737" i="4"/>
  <c r="BC737" i="4"/>
  <c r="AW737" i="4"/>
  <c r="AU737" i="4"/>
  <c r="K737" i="4"/>
  <c r="D737" i="4"/>
  <c r="A737" i="4"/>
  <c r="Z737" i="4" s="1"/>
  <c r="BZ736" i="4"/>
  <c r="BC736" i="4"/>
  <c r="AW736" i="4"/>
  <c r="AU736" i="4"/>
  <c r="K736" i="4"/>
  <c r="D736" i="4"/>
  <c r="A736" i="4"/>
  <c r="Z736" i="4" s="1"/>
  <c r="BZ735" i="4"/>
  <c r="BC735" i="4"/>
  <c r="AW735" i="4"/>
  <c r="AU735" i="4"/>
  <c r="K735" i="4"/>
  <c r="D735" i="4"/>
  <c r="A735" i="4"/>
  <c r="Z735" i="4" s="1"/>
  <c r="BZ734" i="4"/>
  <c r="BC734" i="4"/>
  <c r="AW734" i="4"/>
  <c r="AU734" i="4"/>
  <c r="K734" i="4"/>
  <c r="D734" i="4"/>
  <c r="A734" i="4"/>
  <c r="Z734" i="4" s="1"/>
  <c r="BZ733" i="4"/>
  <c r="BC733" i="4"/>
  <c r="AW733" i="4"/>
  <c r="AU733" i="4"/>
  <c r="K733" i="4"/>
  <c r="D733" i="4"/>
  <c r="A733" i="4"/>
  <c r="Z733" i="4" s="1"/>
  <c r="BZ732" i="4"/>
  <c r="BC732" i="4"/>
  <c r="AW732" i="4"/>
  <c r="AU732" i="4"/>
  <c r="K732" i="4"/>
  <c r="D732" i="4"/>
  <c r="A732" i="4"/>
  <c r="Z732" i="4" s="1"/>
  <c r="BZ731" i="4"/>
  <c r="BC731" i="4"/>
  <c r="AW731" i="4"/>
  <c r="AU731" i="4"/>
  <c r="K731" i="4"/>
  <c r="D731" i="4"/>
  <c r="A731" i="4"/>
  <c r="Z731" i="4" s="1"/>
  <c r="BZ730" i="4"/>
  <c r="BC730" i="4"/>
  <c r="AW730" i="4"/>
  <c r="AU730" i="4"/>
  <c r="K730" i="4"/>
  <c r="D730" i="4"/>
  <c r="A730" i="4"/>
  <c r="Z730" i="4" s="1"/>
  <c r="BZ729" i="4"/>
  <c r="BC729" i="4"/>
  <c r="AW729" i="4"/>
  <c r="AU729" i="4"/>
  <c r="K729" i="4"/>
  <c r="D729" i="4"/>
  <c r="A729" i="4"/>
  <c r="Z729" i="4" s="1"/>
  <c r="BZ728" i="4"/>
  <c r="BC728" i="4"/>
  <c r="AW728" i="4"/>
  <c r="AU728" i="4"/>
  <c r="K728" i="4"/>
  <c r="D728" i="4"/>
  <c r="A728" i="4"/>
  <c r="CK728" i="4" s="1"/>
  <c r="BZ727" i="4"/>
  <c r="BC727" i="4"/>
  <c r="AW727" i="4"/>
  <c r="AU727" i="4"/>
  <c r="K727" i="4"/>
  <c r="D727" i="4"/>
  <c r="A727" i="4"/>
  <c r="Z727" i="4" s="1"/>
  <c r="BZ726" i="4"/>
  <c r="BC726" i="4"/>
  <c r="AW726" i="4"/>
  <c r="AU726" i="4"/>
  <c r="K726" i="4"/>
  <c r="D726" i="4"/>
  <c r="A726" i="4"/>
  <c r="Z726" i="4" s="1"/>
  <c r="BZ725" i="4"/>
  <c r="BC725" i="4"/>
  <c r="AW725" i="4"/>
  <c r="AU725" i="4"/>
  <c r="K725" i="4"/>
  <c r="D725" i="4"/>
  <c r="A725" i="4"/>
  <c r="Z725" i="4" s="1"/>
  <c r="BZ724" i="4"/>
  <c r="BC724" i="4"/>
  <c r="AW724" i="4"/>
  <c r="AU724" i="4"/>
  <c r="K724" i="4"/>
  <c r="D724" i="4"/>
  <c r="A724" i="4"/>
  <c r="Z724" i="4" s="1"/>
  <c r="BZ723" i="4"/>
  <c r="BC723" i="4"/>
  <c r="AW723" i="4"/>
  <c r="AU723" i="4"/>
  <c r="K723" i="4"/>
  <c r="D723" i="4"/>
  <c r="A723" i="4"/>
  <c r="Z723" i="4" s="1"/>
  <c r="BZ722" i="4"/>
  <c r="BC722" i="4"/>
  <c r="AW722" i="4"/>
  <c r="AU722" i="4"/>
  <c r="K722" i="4"/>
  <c r="D722" i="4"/>
  <c r="A722" i="4"/>
  <c r="Z722" i="4" s="1"/>
  <c r="BZ721" i="4"/>
  <c r="BC721" i="4"/>
  <c r="AW721" i="4"/>
  <c r="AU721" i="4"/>
  <c r="K721" i="4"/>
  <c r="D721" i="4"/>
  <c r="A721" i="4"/>
  <c r="Z721" i="4" s="1"/>
  <c r="BZ720" i="4"/>
  <c r="BC720" i="4"/>
  <c r="AW720" i="4"/>
  <c r="AU720" i="4"/>
  <c r="K720" i="4"/>
  <c r="D720" i="4"/>
  <c r="A720" i="4"/>
  <c r="Z720" i="4" s="1"/>
  <c r="BZ719" i="4"/>
  <c r="BC719" i="4"/>
  <c r="AW719" i="4"/>
  <c r="AU719" i="4"/>
  <c r="K719" i="4"/>
  <c r="D719" i="4"/>
  <c r="A719" i="4"/>
  <c r="Z719" i="4" s="1"/>
  <c r="BZ718" i="4"/>
  <c r="BC718" i="4"/>
  <c r="AW718" i="4"/>
  <c r="AU718" i="4"/>
  <c r="K718" i="4"/>
  <c r="D718" i="4"/>
  <c r="A718" i="4"/>
  <c r="Z718" i="4" s="1"/>
  <c r="BZ717" i="4"/>
  <c r="BC717" i="4"/>
  <c r="AW717" i="4"/>
  <c r="AU717" i="4"/>
  <c r="K717" i="4"/>
  <c r="D717" i="4"/>
  <c r="A717" i="4"/>
  <c r="Z717" i="4" s="1"/>
  <c r="BZ716" i="4"/>
  <c r="BC716" i="4"/>
  <c r="AW716" i="4"/>
  <c r="AU716" i="4"/>
  <c r="K716" i="4"/>
  <c r="D716" i="4"/>
  <c r="A716" i="4"/>
  <c r="Z716" i="4" s="1"/>
  <c r="BZ715" i="4"/>
  <c r="BC715" i="4"/>
  <c r="AW715" i="4"/>
  <c r="AU715" i="4"/>
  <c r="K715" i="4"/>
  <c r="D715" i="4"/>
  <c r="A715" i="4"/>
  <c r="Z715" i="4" s="1"/>
  <c r="BZ714" i="4"/>
  <c r="BC714" i="4"/>
  <c r="AW714" i="4"/>
  <c r="AU714" i="4"/>
  <c r="K714" i="4"/>
  <c r="D714" i="4"/>
  <c r="A714" i="4"/>
  <c r="Z714" i="4" s="1"/>
  <c r="BZ713" i="4"/>
  <c r="BC713" i="4"/>
  <c r="AW713" i="4"/>
  <c r="AU713" i="4"/>
  <c r="K713" i="4"/>
  <c r="D713" i="4"/>
  <c r="A713" i="4"/>
  <c r="Z713" i="4" s="1"/>
  <c r="BZ712" i="4"/>
  <c r="BC712" i="4"/>
  <c r="AW712" i="4"/>
  <c r="AU712" i="4"/>
  <c r="K712" i="4"/>
  <c r="D712" i="4"/>
  <c r="A712" i="4"/>
  <c r="Z712" i="4" s="1"/>
  <c r="BZ711" i="4"/>
  <c r="BC711" i="4"/>
  <c r="AW711" i="4"/>
  <c r="AU711" i="4"/>
  <c r="K711" i="4"/>
  <c r="D711" i="4"/>
  <c r="A711" i="4"/>
  <c r="Z711" i="4" s="1"/>
  <c r="BZ710" i="4"/>
  <c r="BC710" i="4"/>
  <c r="AW710" i="4"/>
  <c r="AU710" i="4"/>
  <c r="K710" i="4"/>
  <c r="D710" i="4"/>
  <c r="A710" i="4"/>
  <c r="Z710" i="4" s="1"/>
  <c r="BZ709" i="4"/>
  <c r="BC709" i="4"/>
  <c r="AW709" i="4"/>
  <c r="AU709" i="4"/>
  <c r="K709" i="4"/>
  <c r="D709" i="4"/>
  <c r="A709" i="4"/>
  <c r="Z709" i="4" s="1"/>
  <c r="BZ708" i="4"/>
  <c r="BC708" i="4"/>
  <c r="AW708" i="4"/>
  <c r="AU708" i="4"/>
  <c r="Z708" i="4"/>
  <c r="K708" i="4"/>
  <c r="D708" i="4"/>
  <c r="A708" i="4"/>
  <c r="CK708" i="4" s="1"/>
  <c r="BZ707" i="4"/>
  <c r="BC707" i="4"/>
  <c r="AW707" i="4"/>
  <c r="AU707" i="4"/>
  <c r="Z707" i="4"/>
  <c r="K707" i="4"/>
  <c r="D707" i="4"/>
  <c r="A707" i="4"/>
  <c r="BZ706" i="4"/>
  <c r="BC706" i="4"/>
  <c r="AW706" i="4"/>
  <c r="AU706" i="4"/>
  <c r="Z706" i="4"/>
  <c r="K706" i="4"/>
  <c r="D706" i="4"/>
  <c r="A706" i="4"/>
  <c r="BZ705" i="4"/>
  <c r="BC705" i="4"/>
  <c r="AW705" i="4"/>
  <c r="AU705" i="4"/>
  <c r="Z705" i="4"/>
  <c r="K705" i="4"/>
  <c r="D705" i="4"/>
  <c r="A705" i="4"/>
  <c r="BZ704" i="4"/>
  <c r="BC704" i="4"/>
  <c r="AW704" i="4"/>
  <c r="AU704" i="4"/>
  <c r="Z704" i="4"/>
  <c r="K704" i="4"/>
  <c r="D704" i="4"/>
  <c r="A704" i="4"/>
  <c r="BZ703" i="4"/>
  <c r="BC703" i="4"/>
  <c r="AW703" i="4"/>
  <c r="AU703" i="4"/>
  <c r="Z703" i="4"/>
  <c r="K703" i="4"/>
  <c r="D703" i="4"/>
  <c r="A703" i="4"/>
  <c r="BZ702" i="4"/>
  <c r="BC702" i="4"/>
  <c r="AW702" i="4"/>
  <c r="AU702" i="4"/>
  <c r="Z702" i="4"/>
  <c r="K702" i="4"/>
  <c r="D702" i="4"/>
  <c r="A702" i="4"/>
  <c r="BZ701" i="4"/>
  <c r="BC701" i="4"/>
  <c r="AW701" i="4"/>
  <c r="AU701" i="4"/>
  <c r="Z701" i="4"/>
  <c r="K701" i="4"/>
  <c r="D701" i="4"/>
  <c r="A701" i="4"/>
  <c r="BZ700" i="4"/>
  <c r="BC700" i="4"/>
  <c r="AW700" i="4"/>
  <c r="AU700" i="4"/>
  <c r="Z700" i="4"/>
  <c r="K700" i="4"/>
  <c r="D700" i="4"/>
  <c r="A700" i="4"/>
  <c r="BZ699" i="4"/>
  <c r="BC699" i="4"/>
  <c r="AW699" i="4"/>
  <c r="AU699" i="4"/>
  <c r="Z699" i="4"/>
  <c r="K699" i="4"/>
  <c r="D699" i="4"/>
  <c r="A699" i="4"/>
  <c r="BZ698" i="4"/>
  <c r="BC698" i="4"/>
  <c r="AW698" i="4"/>
  <c r="AU698" i="4"/>
  <c r="Z698" i="4"/>
  <c r="K698" i="4"/>
  <c r="D698" i="4"/>
  <c r="A698" i="4"/>
  <c r="BZ697" i="4"/>
  <c r="BC697" i="4"/>
  <c r="AW697" i="4"/>
  <c r="AU697" i="4"/>
  <c r="Z697" i="4"/>
  <c r="K697" i="4"/>
  <c r="D697" i="4"/>
  <c r="A697" i="4"/>
  <c r="BZ696" i="4"/>
  <c r="BC696" i="4"/>
  <c r="AW696" i="4"/>
  <c r="AU696" i="4"/>
  <c r="Z696" i="4"/>
  <c r="K696" i="4"/>
  <c r="D696" i="4"/>
  <c r="A696" i="4"/>
  <c r="BZ695" i="4"/>
  <c r="BC695" i="4"/>
  <c r="AW695" i="4"/>
  <c r="AU695" i="4"/>
  <c r="Z695" i="4"/>
  <c r="K695" i="4"/>
  <c r="D695" i="4"/>
  <c r="A695" i="4"/>
  <c r="BZ694" i="4"/>
  <c r="BC694" i="4"/>
  <c r="AW694" i="4"/>
  <c r="AU694" i="4"/>
  <c r="Z694" i="4"/>
  <c r="K694" i="4"/>
  <c r="D694" i="4"/>
  <c r="A694" i="4"/>
  <c r="BZ693" i="4"/>
  <c r="BC693" i="4"/>
  <c r="AW693" i="4"/>
  <c r="AU693" i="4"/>
  <c r="Z693" i="4"/>
  <c r="K693" i="4"/>
  <c r="D693" i="4"/>
  <c r="A693" i="4"/>
  <c r="BZ692" i="4"/>
  <c r="BC692" i="4"/>
  <c r="AW692" i="4"/>
  <c r="AU692" i="4"/>
  <c r="Z692" i="4"/>
  <c r="K692" i="4"/>
  <c r="D692" i="4"/>
  <c r="A692" i="4"/>
  <c r="BZ691" i="4"/>
  <c r="BC691" i="4"/>
  <c r="AW691" i="4"/>
  <c r="AU691" i="4"/>
  <c r="Z691" i="4"/>
  <c r="K691" i="4"/>
  <c r="D691" i="4"/>
  <c r="A691" i="4"/>
  <c r="BZ690" i="4"/>
  <c r="BC690" i="4"/>
  <c r="AW690" i="4"/>
  <c r="AU690" i="4"/>
  <c r="Z690" i="4"/>
  <c r="K690" i="4"/>
  <c r="D690" i="4"/>
  <c r="A690" i="4"/>
  <c r="BZ689" i="4"/>
  <c r="BC689" i="4"/>
  <c r="AW689" i="4"/>
  <c r="AU689" i="4"/>
  <c r="Z689" i="4"/>
  <c r="K689" i="4"/>
  <c r="D689" i="4"/>
  <c r="A689" i="4"/>
  <c r="BZ688" i="4"/>
  <c r="BC688" i="4"/>
  <c r="AW688" i="4"/>
  <c r="AU688" i="4"/>
  <c r="K688" i="4"/>
  <c r="D688" i="4"/>
  <c r="A688" i="4"/>
  <c r="Z688" i="4" s="1"/>
  <c r="BZ687" i="4"/>
  <c r="BC687" i="4"/>
  <c r="AW687" i="4"/>
  <c r="AU687" i="4"/>
  <c r="K687" i="4"/>
  <c r="D687" i="4"/>
  <c r="A687" i="4"/>
  <c r="Z687" i="4" s="1"/>
  <c r="BZ686" i="4"/>
  <c r="BC686" i="4"/>
  <c r="AW686" i="4"/>
  <c r="AU686" i="4"/>
  <c r="K686" i="4"/>
  <c r="D686" i="4"/>
  <c r="A686" i="4"/>
  <c r="Z686" i="4" s="1"/>
  <c r="BZ685" i="4"/>
  <c r="BC685" i="4"/>
  <c r="AW685" i="4"/>
  <c r="AU685" i="4"/>
  <c r="K685" i="4"/>
  <c r="D685" i="4"/>
  <c r="A685" i="4"/>
  <c r="Z685" i="4" s="1"/>
  <c r="BZ684" i="4"/>
  <c r="BC684" i="4"/>
  <c r="AW684" i="4"/>
  <c r="AU684" i="4"/>
  <c r="K684" i="4"/>
  <c r="D684" i="4"/>
  <c r="A684" i="4"/>
  <c r="Z684" i="4" s="1"/>
  <c r="BZ683" i="4"/>
  <c r="BC683" i="4"/>
  <c r="AW683" i="4"/>
  <c r="AU683" i="4"/>
  <c r="K683" i="4"/>
  <c r="D683" i="4"/>
  <c r="A683" i="4"/>
  <c r="Z683" i="4" s="1"/>
  <c r="BZ682" i="4"/>
  <c r="BC682" i="4"/>
  <c r="AW682" i="4"/>
  <c r="AU682" i="4"/>
  <c r="K682" i="4"/>
  <c r="D682" i="4"/>
  <c r="A682" i="4"/>
  <c r="Z682" i="4" s="1"/>
  <c r="BZ681" i="4"/>
  <c r="BC681" i="4"/>
  <c r="AW681" i="4"/>
  <c r="AU681" i="4"/>
  <c r="K681" i="4"/>
  <c r="D681" i="4"/>
  <c r="A681" i="4"/>
  <c r="Z681" i="4" s="1"/>
  <c r="BZ680" i="4"/>
  <c r="BC680" i="4"/>
  <c r="AW680" i="4"/>
  <c r="AU680" i="4"/>
  <c r="K680" i="4"/>
  <c r="D680" i="4"/>
  <c r="A680" i="4"/>
  <c r="Z680" i="4" s="1"/>
  <c r="BZ679" i="4"/>
  <c r="BC679" i="4"/>
  <c r="AW679" i="4"/>
  <c r="AU679" i="4"/>
  <c r="K679" i="4"/>
  <c r="D679" i="4"/>
  <c r="A679" i="4"/>
  <c r="Z679" i="4" s="1"/>
  <c r="BZ678" i="4"/>
  <c r="BC678" i="4"/>
  <c r="AW678" i="4"/>
  <c r="AU678" i="4"/>
  <c r="K678" i="4"/>
  <c r="D678" i="4"/>
  <c r="A678" i="4"/>
  <c r="Z678" i="4" s="1"/>
  <c r="BZ677" i="4"/>
  <c r="BC677" i="4"/>
  <c r="AW677" i="4"/>
  <c r="AU677" i="4"/>
  <c r="K677" i="4"/>
  <c r="D677" i="4"/>
  <c r="A677" i="4"/>
  <c r="Z677" i="4" s="1"/>
  <c r="BZ676" i="4"/>
  <c r="BC676" i="4"/>
  <c r="AW676" i="4"/>
  <c r="AU676" i="4"/>
  <c r="K676" i="4"/>
  <c r="D676" i="4"/>
  <c r="A676" i="4"/>
  <c r="Z676" i="4" s="1"/>
  <c r="BZ675" i="4"/>
  <c r="BC675" i="4"/>
  <c r="AW675" i="4"/>
  <c r="AU675" i="4"/>
  <c r="K675" i="4"/>
  <c r="D675" i="4"/>
  <c r="A675" i="4"/>
  <c r="Z675" i="4" s="1"/>
  <c r="BZ674" i="4"/>
  <c r="BC674" i="4"/>
  <c r="AW674" i="4"/>
  <c r="AU674" i="4"/>
  <c r="K674" i="4"/>
  <c r="D674" i="4"/>
  <c r="A674" i="4"/>
  <c r="Z674" i="4" s="1"/>
  <c r="BZ673" i="4"/>
  <c r="BC673" i="4"/>
  <c r="AW673" i="4"/>
  <c r="AU673" i="4"/>
  <c r="K673" i="4"/>
  <c r="D673" i="4"/>
  <c r="A673" i="4"/>
  <c r="Z673" i="4" s="1"/>
  <c r="BZ672" i="4"/>
  <c r="BC672" i="4"/>
  <c r="AW672" i="4"/>
  <c r="AU672" i="4"/>
  <c r="K672" i="4"/>
  <c r="D672" i="4"/>
  <c r="A672" i="4"/>
  <c r="Z672" i="4" s="1"/>
  <c r="BZ671" i="4"/>
  <c r="BC671" i="4"/>
  <c r="AW671" i="4"/>
  <c r="AU671" i="4"/>
  <c r="K671" i="4"/>
  <c r="D671" i="4"/>
  <c r="A671" i="4"/>
  <c r="Z671" i="4" s="1"/>
  <c r="BZ670" i="4"/>
  <c r="BC670" i="4"/>
  <c r="AW670" i="4"/>
  <c r="AU670" i="4"/>
  <c r="K670" i="4"/>
  <c r="D670" i="4"/>
  <c r="A670" i="4"/>
  <c r="Z670" i="4" s="1"/>
  <c r="BZ669" i="4"/>
  <c r="BC669" i="4"/>
  <c r="AW669" i="4"/>
  <c r="AU669" i="4"/>
  <c r="K669" i="4"/>
  <c r="D669" i="4"/>
  <c r="A669" i="4"/>
  <c r="Z669" i="4" s="1"/>
  <c r="BZ668" i="4"/>
  <c r="BC668" i="4"/>
  <c r="AW668" i="4"/>
  <c r="AU668" i="4"/>
  <c r="K668" i="4"/>
  <c r="D668" i="4"/>
  <c r="A668" i="4"/>
  <c r="Z668" i="4" s="1"/>
  <c r="BZ667" i="4"/>
  <c r="BC667" i="4"/>
  <c r="AW667" i="4"/>
  <c r="AU667" i="4"/>
  <c r="K667" i="4"/>
  <c r="D667" i="4"/>
  <c r="A667" i="4"/>
  <c r="Z667" i="4" s="1"/>
  <c r="BZ666" i="4"/>
  <c r="BC666" i="4"/>
  <c r="AW666" i="4"/>
  <c r="AU666" i="4"/>
  <c r="K666" i="4"/>
  <c r="D666" i="4"/>
  <c r="A666" i="4"/>
  <c r="Z666" i="4" s="1"/>
  <c r="BZ665" i="4"/>
  <c r="BC665" i="4"/>
  <c r="AW665" i="4"/>
  <c r="AU665" i="4"/>
  <c r="K665" i="4"/>
  <c r="D665" i="4"/>
  <c r="A665" i="4"/>
  <c r="Z665" i="4" s="1"/>
  <c r="BZ664" i="4"/>
  <c r="BC664" i="4"/>
  <c r="AW664" i="4"/>
  <c r="AU664" i="4"/>
  <c r="K664" i="4"/>
  <c r="D664" i="4"/>
  <c r="A664" i="4"/>
  <c r="Z664" i="4" s="1"/>
  <c r="BZ663" i="4"/>
  <c r="BC663" i="4"/>
  <c r="AW663" i="4"/>
  <c r="AU663" i="4"/>
  <c r="K663" i="4"/>
  <c r="D663" i="4"/>
  <c r="A663" i="4"/>
  <c r="Z663" i="4" s="1"/>
  <c r="BZ662" i="4"/>
  <c r="BC662" i="4"/>
  <c r="AW662" i="4"/>
  <c r="AU662" i="4"/>
  <c r="K662" i="4"/>
  <c r="D662" i="4"/>
  <c r="A662" i="4"/>
  <c r="Z662" i="4" s="1"/>
  <c r="BZ661" i="4"/>
  <c r="BC661" i="4"/>
  <c r="AW661" i="4"/>
  <c r="AU661" i="4"/>
  <c r="K661" i="4"/>
  <c r="D661" i="4"/>
  <c r="A661" i="4"/>
  <c r="Z661" i="4" s="1"/>
  <c r="BZ660" i="4"/>
  <c r="BC660" i="4"/>
  <c r="AW660" i="4"/>
  <c r="AU660" i="4"/>
  <c r="K660" i="4"/>
  <c r="D660" i="4"/>
  <c r="A660" i="4"/>
  <c r="Z660" i="4" s="1"/>
  <c r="BZ659" i="4"/>
  <c r="BC659" i="4"/>
  <c r="AW659" i="4"/>
  <c r="AU659" i="4"/>
  <c r="K659" i="4"/>
  <c r="D659" i="4"/>
  <c r="A659" i="4"/>
  <c r="Z659" i="4" s="1"/>
  <c r="BZ658" i="4"/>
  <c r="BC658" i="4"/>
  <c r="AW658" i="4"/>
  <c r="AU658" i="4"/>
  <c r="K658" i="4"/>
  <c r="D658" i="4"/>
  <c r="A658" i="4"/>
  <c r="Z658" i="4" s="1"/>
  <c r="BZ657" i="4"/>
  <c r="BC657" i="4"/>
  <c r="AW657" i="4"/>
  <c r="AU657" i="4"/>
  <c r="K657" i="4"/>
  <c r="D657" i="4"/>
  <c r="A657" i="4"/>
  <c r="Z657" i="4" s="1"/>
  <c r="BZ656" i="4"/>
  <c r="BC656" i="4"/>
  <c r="AW656" i="4"/>
  <c r="AU656" i="4"/>
  <c r="K656" i="4"/>
  <c r="D656" i="4"/>
  <c r="A656" i="4"/>
  <c r="Z656" i="4" s="1"/>
  <c r="BZ655" i="4"/>
  <c r="BC655" i="4"/>
  <c r="AW655" i="4"/>
  <c r="AU655" i="4"/>
  <c r="K655" i="4"/>
  <c r="D655" i="4"/>
  <c r="A655" i="4"/>
  <c r="Z655" i="4" s="1"/>
  <c r="BZ654" i="4"/>
  <c r="BC654" i="4"/>
  <c r="AW654" i="4"/>
  <c r="AU654" i="4"/>
  <c r="K654" i="4"/>
  <c r="D654" i="4"/>
  <c r="A654" i="4"/>
  <c r="Z654" i="4" s="1"/>
  <c r="BZ653" i="4"/>
  <c r="BC653" i="4"/>
  <c r="AW653" i="4"/>
  <c r="AU653" i="4"/>
  <c r="K653" i="4"/>
  <c r="D653" i="4"/>
  <c r="A653" i="4"/>
  <c r="Z653" i="4" s="1"/>
  <c r="BC652" i="4"/>
  <c r="AW652" i="4"/>
  <c r="AU652" i="4"/>
  <c r="Z652" i="4"/>
  <c r="K652" i="4"/>
  <c r="D652" i="4"/>
  <c r="A652" i="4"/>
  <c r="BC651" i="4"/>
  <c r="AW651" i="4"/>
  <c r="AU651" i="4"/>
  <c r="Z651" i="4"/>
  <c r="K651" i="4"/>
  <c r="D651" i="4"/>
  <c r="A651" i="4"/>
  <c r="BC650" i="4"/>
  <c r="AW650" i="4"/>
  <c r="AU650" i="4"/>
  <c r="K650" i="4"/>
  <c r="D650" i="4"/>
  <c r="A650" i="4"/>
  <c r="Z650" i="4" s="1"/>
  <c r="BC649" i="4"/>
  <c r="AW649" i="4"/>
  <c r="AU649" i="4"/>
  <c r="K649" i="4"/>
  <c r="D649" i="4"/>
  <c r="A649" i="4"/>
  <c r="Z649" i="4" s="1"/>
  <c r="BC648" i="4"/>
  <c r="AW648" i="4"/>
  <c r="AU648" i="4"/>
  <c r="K648" i="4"/>
  <c r="D648" i="4"/>
  <c r="A648" i="4"/>
  <c r="CK648" i="4" s="1"/>
  <c r="BC647" i="4"/>
  <c r="AW647" i="4"/>
  <c r="AU647" i="4"/>
  <c r="K647" i="4"/>
  <c r="D647" i="4"/>
  <c r="A647" i="4"/>
  <c r="Z647" i="4" s="1"/>
  <c r="BC646" i="4"/>
  <c r="AW646" i="4"/>
  <c r="AU646" i="4"/>
  <c r="Z646" i="4"/>
  <c r="K646" i="4"/>
  <c r="D646" i="4"/>
  <c r="A646" i="4"/>
  <c r="BC645" i="4"/>
  <c r="AW645" i="4"/>
  <c r="AU645" i="4"/>
  <c r="Z645" i="4"/>
  <c r="K645" i="4"/>
  <c r="D645" i="4"/>
  <c r="A645" i="4"/>
  <c r="BC644" i="4"/>
  <c r="AW644" i="4"/>
  <c r="AU644" i="4"/>
  <c r="K644" i="4"/>
  <c r="D644" i="4"/>
  <c r="A644" i="4"/>
  <c r="Z644" i="4" s="1"/>
  <c r="BC643" i="4"/>
  <c r="AW643" i="4"/>
  <c r="AU643" i="4"/>
  <c r="Z643" i="4"/>
  <c r="K643" i="4"/>
  <c r="D643" i="4"/>
  <c r="A643" i="4"/>
  <c r="BC642" i="4"/>
  <c r="AW642" i="4"/>
  <c r="AU642" i="4"/>
  <c r="Z642" i="4"/>
  <c r="K642" i="4"/>
  <c r="D642" i="4"/>
  <c r="A642" i="4"/>
  <c r="BC641" i="4"/>
  <c r="AW641" i="4"/>
  <c r="AU641" i="4"/>
  <c r="K641" i="4"/>
  <c r="D641" i="4"/>
  <c r="A641" i="4"/>
  <c r="Z641" i="4" s="1"/>
  <c r="BC640" i="4"/>
  <c r="AW640" i="4"/>
  <c r="AU640" i="4"/>
  <c r="K640" i="4"/>
  <c r="D640" i="4"/>
  <c r="A640" i="4"/>
  <c r="Z640" i="4" s="1"/>
  <c r="BC639" i="4"/>
  <c r="AW639" i="4"/>
  <c r="AU639" i="4"/>
  <c r="K639" i="4"/>
  <c r="D639" i="4"/>
  <c r="A639" i="4"/>
  <c r="Z639" i="4" s="1"/>
  <c r="BC638" i="4"/>
  <c r="AW638" i="4"/>
  <c r="AU638" i="4"/>
  <c r="Z638" i="4"/>
  <c r="K638" i="4"/>
  <c r="D638" i="4"/>
  <c r="A638" i="4"/>
  <c r="BC637" i="4"/>
  <c r="AW637" i="4"/>
  <c r="AU637" i="4"/>
  <c r="Z637" i="4"/>
  <c r="K637" i="4"/>
  <c r="D637" i="4"/>
  <c r="A637" i="4"/>
  <c r="BC636" i="4"/>
  <c r="AW636" i="4"/>
  <c r="AU636" i="4"/>
  <c r="K636" i="4"/>
  <c r="D636" i="4"/>
  <c r="A636" i="4"/>
  <c r="Z636" i="4" s="1"/>
  <c r="BC635" i="4"/>
  <c r="AW635" i="4"/>
  <c r="AU635" i="4"/>
  <c r="Z635" i="4"/>
  <c r="K635" i="4"/>
  <c r="D635" i="4"/>
  <c r="A635" i="4"/>
  <c r="BC634" i="4"/>
  <c r="AW634" i="4"/>
  <c r="AU634" i="4"/>
  <c r="Z634" i="4"/>
  <c r="K634" i="4"/>
  <c r="D634" i="4"/>
  <c r="A634" i="4"/>
  <c r="BC633" i="4"/>
  <c r="AW633" i="4"/>
  <c r="AU633" i="4"/>
  <c r="K633" i="4"/>
  <c r="D633" i="4"/>
  <c r="A633" i="4"/>
  <c r="Z633" i="4" s="1"/>
  <c r="BC632" i="4"/>
  <c r="AW632" i="4"/>
  <c r="AU632" i="4"/>
  <c r="K632" i="4"/>
  <c r="D632" i="4"/>
  <c r="A632" i="4"/>
  <c r="BC631" i="4"/>
  <c r="AW631" i="4"/>
  <c r="AU631" i="4"/>
  <c r="K631" i="4"/>
  <c r="D631" i="4"/>
  <c r="A631" i="4"/>
  <c r="Z631" i="4" s="1"/>
  <c r="BC630" i="4"/>
  <c r="AW630" i="4"/>
  <c r="AU630" i="4"/>
  <c r="Z630" i="4"/>
  <c r="K630" i="4"/>
  <c r="D630" i="4"/>
  <c r="A630" i="4"/>
  <c r="BC629" i="4"/>
  <c r="AW629" i="4"/>
  <c r="AU629" i="4"/>
  <c r="Z629" i="4"/>
  <c r="K629" i="4"/>
  <c r="D629" i="4"/>
  <c r="A629" i="4"/>
  <c r="BC628" i="4"/>
  <c r="AW628" i="4"/>
  <c r="AU628" i="4"/>
  <c r="Z628" i="4"/>
  <c r="K628" i="4"/>
  <c r="D628" i="4"/>
  <c r="A628" i="4"/>
  <c r="CK628" i="4" s="1"/>
  <c r="BC627" i="4"/>
  <c r="AW627" i="4"/>
  <c r="AU627" i="4"/>
  <c r="K627" i="4"/>
  <c r="D627" i="4"/>
  <c r="A627" i="4"/>
  <c r="Z627" i="4" s="1"/>
  <c r="BC626" i="4"/>
  <c r="AW626" i="4"/>
  <c r="AU626" i="4"/>
  <c r="Z626" i="4"/>
  <c r="K626" i="4"/>
  <c r="D626" i="4"/>
  <c r="A626" i="4"/>
  <c r="BC625" i="4"/>
  <c r="AW625" i="4"/>
  <c r="AU625" i="4"/>
  <c r="Z625" i="4"/>
  <c r="K625" i="4"/>
  <c r="D625" i="4"/>
  <c r="A625" i="4"/>
  <c r="BC624" i="4"/>
  <c r="AW624" i="4"/>
  <c r="AU624" i="4"/>
  <c r="K624" i="4"/>
  <c r="D624" i="4"/>
  <c r="A624" i="4"/>
  <c r="Z624" i="4" s="1"/>
  <c r="BC623" i="4"/>
  <c r="AW623" i="4"/>
  <c r="AU623" i="4"/>
  <c r="K623" i="4"/>
  <c r="D623" i="4"/>
  <c r="A623" i="4"/>
  <c r="BC622" i="4"/>
  <c r="AW622" i="4"/>
  <c r="AU622" i="4"/>
  <c r="K622" i="4"/>
  <c r="D622" i="4"/>
  <c r="A622" i="4"/>
  <c r="Z622" i="4" s="1"/>
  <c r="BC621" i="4"/>
  <c r="AW621" i="4"/>
  <c r="AU621" i="4"/>
  <c r="Z621" i="4"/>
  <c r="K621" i="4"/>
  <c r="D621" i="4"/>
  <c r="A621" i="4"/>
  <c r="BC620" i="4"/>
  <c r="AW620" i="4"/>
  <c r="AU620" i="4"/>
  <c r="Z620" i="4"/>
  <c r="K620" i="4"/>
  <c r="D620" i="4"/>
  <c r="A620" i="4"/>
  <c r="BC619" i="4"/>
  <c r="AW619" i="4"/>
  <c r="AU619" i="4"/>
  <c r="K619" i="4"/>
  <c r="D619" i="4"/>
  <c r="A619" i="4"/>
  <c r="Z619" i="4" s="1"/>
  <c r="BC618" i="4"/>
  <c r="AW618" i="4"/>
  <c r="AU618" i="4"/>
  <c r="Z618" i="4"/>
  <c r="K618" i="4"/>
  <c r="D618" i="4"/>
  <c r="A618" i="4"/>
  <c r="BC617" i="4"/>
  <c r="AW617" i="4"/>
  <c r="AU617" i="4"/>
  <c r="Z617" i="4"/>
  <c r="K617" i="4"/>
  <c r="D617" i="4"/>
  <c r="A617" i="4"/>
  <c r="BC616" i="4"/>
  <c r="AW616" i="4"/>
  <c r="AU616" i="4"/>
  <c r="K616" i="4"/>
  <c r="D616" i="4"/>
  <c r="A616" i="4"/>
  <c r="Z616" i="4" s="1"/>
  <c r="BC615" i="4"/>
  <c r="AW615" i="4"/>
  <c r="AU615" i="4"/>
  <c r="K615" i="4"/>
  <c r="D615" i="4"/>
  <c r="A615" i="4"/>
  <c r="Z615" i="4" s="1"/>
  <c r="BC614" i="4"/>
  <c r="AW614" i="4"/>
  <c r="AU614" i="4"/>
  <c r="K614" i="4"/>
  <c r="D614" i="4"/>
  <c r="A614" i="4"/>
  <c r="Z614" i="4" s="1"/>
  <c r="BC613" i="4"/>
  <c r="AW613" i="4"/>
  <c r="AU613" i="4"/>
  <c r="Z613" i="4"/>
  <c r="K613" i="4"/>
  <c r="D613" i="4"/>
  <c r="A613" i="4"/>
  <c r="BC612" i="4"/>
  <c r="AW612" i="4"/>
  <c r="AU612" i="4"/>
  <c r="Z612" i="4"/>
  <c r="K612" i="4"/>
  <c r="D612" i="4"/>
  <c r="A612" i="4"/>
  <c r="BC611" i="4"/>
  <c r="AW611" i="4"/>
  <c r="AU611" i="4"/>
  <c r="K611" i="4"/>
  <c r="D611" i="4"/>
  <c r="A611" i="4"/>
  <c r="Z611" i="4" s="1"/>
  <c r="BC610" i="4"/>
  <c r="AW610" i="4"/>
  <c r="AU610" i="4"/>
  <c r="Z610" i="4"/>
  <c r="K610" i="4"/>
  <c r="D610" i="4"/>
  <c r="A610" i="4"/>
  <c r="BC609" i="4"/>
  <c r="AW609" i="4"/>
  <c r="AU609" i="4"/>
  <c r="Z609" i="4"/>
  <c r="K609" i="4"/>
  <c r="D609" i="4"/>
  <c r="A609" i="4"/>
  <c r="CK608" i="4"/>
  <c r="BC608" i="4"/>
  <c r="AW608" i="4"/>
  <c r="AU608" i="4"/>
  <c r="Z608" i="4"/>
  <c r="K608" i="4"/>
  <c r="D608" i="4"/>
  <c r="A608" i="4"/>
  <c r="BC607" i="4"/>
  <c r="AW607" i="4"/>
  <c r="AU607" i="4"/>
  <c r="K607" i="4"/>
  <c r="D607" i="4"/>
  <c r="A607" i="4"/>
  <c r="Z607" i="4" s="1"/>
  <c r="BC606" i="4"/>
  <c r="AW606" i="4"/>
  <c r="AU606" i="4"/>
  <c r="K606" i="4"/>
  <c r="D606" i="4"/>
  <c r="A606" i="4"/>
  <c r="BC605" i="4"/>
  <c r="AW605" i="4"/>
  <c r="AU605" i="4"/>
  <c r="K605" i="4"/>
  <c r="D605" i="4"/>
  <c r="A605" i="4"/>
  <c r="Z605" i="4" s="1"/>
  <c r="BC604" i="4"/>
  <c r="AW604" i="4"/>
  <c r="AU604" i="4"/>
  <c r="Z604" i="4"/>
  <c r="K604" i="4"/>
  <c r="D604" i="4"/>
  <c r="A604" i="4"/>
  <c r="BC603" i="4"/>
  <c r="AW603" i="4"/>
  <c r="AU603" i="4"/>
  <c r="Z603" i="4"/>
  <c r="K603" i="4"/>
  <c r="D603" i="4"/>
  <c r="A603" i="4"/>
  <c r="BC602" i="4"/>
  <c r="AW602" i="4"/>
  <c r="AU602" i="4"/>
  <c r="K602" i="4"/>
  <c r="D602" i="4"/>
  <c r="A602" i="4"/>
  <c r="Z602" i="4" s="1"/>
  <c r="BC601" i="4"/>
  <c r="AW601" i="4"/>
  <c r="AU601" i="4"/>
  <c r="Z601" i="4"/>
  <c r="K601" i="4"/>
  <c r="D601" i="4"/>
  <c r="A601" i="4"/>
  <c r="BC600" i="4"/>
  <c r="AW600" i="4"/>
  <c r="AU600" i="4"/>
  <c r="Z600" i="4"/>
  <c r="K600" i="4"/>
  <c r="D600" i="4"/>
  <c r="A600" i="4"/>
  <c r="BC599" i="4"/>
  <c r="AW599" i="4"/>
  <c r="AU599" i="4"/>
  <c r="K599" i="4"/>
  <c r="D599" i="4"/>
  <c r="A599" i="4"/>
  <c r="Z599" i="4" s="1"/>
  <c r="BC598" i="4"/>
  <c r="AW598" i="4"/>
  <c r="AU598" i="4"/>
  <c r="K598" i="4"/>
  <c r="D598" i="4"/>
  <c r="A598" i="4"/>
  <c r="Z598" i="4" s="1"/>
  <c r="BC597" i="4"/>
  <c r="AW597" i="4"/>
  <c r="AU597" i="4"/>
  <c r="K597" i="4"/>
  <c r="D597" i="4"/>
  <c r="A597" i="4"/>
  <c r="Z597" i="4" s="1"/>
  <c r="BC596" i="4"/>
  <c r="AW596" i="4"/>
  <c r="AU596" i="4"/>
  <c r="Z596" i="4"/>
  <c r="K596" i="4"/>
  <c r="D596" i="4"/>
  <c r="A596" i="4"/>
  <c r="BC595" i="4"/>
  <c r="AW595" i="4"/>
  <c r="AU595" i="4"/>
  <c r="Z595" i="4"/>
  <c r="K595" i="4"/>
  <c r="D595" i="4"/>
  <c r="A595" i="4"/>
  <c r="BC594" i="4"/>
  <c r="AW594" i="4"/>
  <c r="AU594" i="4"/>
  <c r="K594" i="4"/>
  <c r="D594" i="4"/>
  <c r="A594" i="4"/>
  <c r="Z594" i="4" s="1"/>
  <c r="BC593" i="4"/>
  <c r="AW593" i="4"/>
  <c r="AU593" i="4"/>
  <c r="Z593" i="4"/>
  <c r="K593" i="4"/>
  <c r="D593" i="4"/>
  <c r="A593" i="4"/>
  <c r="BC592" i="4"/>
  <c r="AW592" i="4"/>
  <c r="AU592" i="4"/>
  <c r="Z592" i="4"/>
  <c r="K592" i="4"/>
  <c r="D592" i="4"/>
  <c r="A592" i="4"/>
  <c r="BC591" i="4"/>
  <c r="AW591" i="4"/>
  <c r="AU591" i="4"/>
  <c r="K591" i="4"/>
  <c r="D591" i="4"/>
  <c r="A591" i="4"/>
  <c r="Z591" i="4" s="1"/>
  <c r="BC590" i="4"/>
  <c r="AW590" i="4"/>
  <c r="AU590" i="4"/>
  <c r="K590" i="4"/>
  <c r="D590" i="4"/>
  <c r="A590" i="4"/>
  <c r="BC589" i="4"/>
  <c r="AW589" i="4"/>
  <c r="AU589" i="4"/>
  <c r="K589" i="4"/>
  <c r="D589" i="4"/>
  <c r="A589" i="4"/>
  <c r="BC588" i="4"/>
  <c r="AW588" i="4"/>
  <c r="AU588" i="4"/>
  <c r="K588" i="4"/>
  <c r="D588" i="4"/>
  <c r="A588" i="4"/>
  <c r="BC587" i="4"/>
  <c r="AW587" i="4"/>
  <c r="AU587" i="4"/>
  <c r="Z587" i="4"/>
  <c r="K587" i="4"/>
  <c r="D587" i="4"/>
  <c r="A587" i="4"/>
  <c r="BC586" i="4"/>
  <c r="AW586" i="4"/>
  <c r="AU586" i="4"/>
  <c r="Z586" i="4"/>
  <c r="K586" i="4"/>
  <c r="D586" i="4"/>
  <c r="A586" i="4"/>
  <c r="BC585" i="4"/>
  <c r="AW585" i="4"/>
  <c r="AU585" i="4"/>
  <c r="K585" i="4"/>
  <c r="D585" i="4"/>
  <c r="A585" i="4"/>
  <c r="Z585" i="4" s="1"/>
  <c r="BC584" i="4"/>
  <c r="AW584" i="4"/>
  <c r="AU584" i="4"/>
  <c r="Z584" i="4"/>
  <c r="K584" i="4"/>
  <c r="D584" i="4"/>
  <c r="A584" i="4"/>
  <c r="BC583" i="4"/>
  <c r="AW583" i="4"/>
  <c r="AU583" i="4"/>
  <c r="Z583" i="4"/>
  <c r="K583" i="4"/>
  <c r="D583" i="4"/>
  <c r="A583" i="4"/>
  <c r="BC582" i="4"/>
  <c r="AW582" i="4"/>
  <c r="AU582" i="4"/>
  <c r="K582" i="4"/>
  <c r="D582" i="4"/>
  <c r="A582" i="4"/>
  <c r="Z582" i="4" s="1"/>
  <c r="BC581" i="4"/>
  <c r="AW581" i="4"/>
  <c r="AU581" i="4"/>
  <c r="K581" i="4"/>
  <c r="D581" i="4"/>
  <c r="A581" i="4"/>
  <c r="Z581" i="4" s="1"/>
  <c r="BC580" i="4"/>
  <c r="AW580" i="4"/>
  <c r="AU580" i="4"/>
  <c r="K580" i="4"/>
  <c r="D580" i="4"/>
  <c r="A580" i="4"/>
  <c r="Z580" i="4" s="1"/>
  <c r="BC579" i="4"/>
  <c r="AW579" i="4"/>
  <c r="AU579" i="4"/>
  <c r="Z579" i="4"/>
  <c r="K579" i="4"/>
  <c r="D579" i="4"/>
  <c r="A579" i="4"/>
  <c r="BC578" i="4"/>
  <c r="AW578" i="4"/>
  <c r="AU578" i="4"/>
  <c r="Z578" i="4"/>
  <c r="K578" i="4"/>
  <c r="D578" i="4"/>
  <c r="A578" i="4"/>
  <c r="BC577" i="4"/>
  <c r="AW577" i="4"/>
  <c r="AU577" i="4"/>
  <c r="K577" i="4"/>
  <c r="D577" i="4"/>
  <c r="A577" i="4"/>
  <c r="Z577" i="4" s="1"/>
  <c r="BC576" i="4"/>
  <c r="AW576" i="4"/>
  <c r="AU576" i="4"/>
  <c r="Z576" i="4"/>
  <c r="K576" i="4"/>
  <c r="D576" i="4"/>
  <c r="A576" i="4"/>
  <c r="BC575" i="4"/>
  <c r="AW575" i="4"/>
  <c r="AU575" i="4"/>
  <c r="Z575" i="4"/>
  <c r="K575" i="4"/>
  <c r="D575" i="4"/>
  <c r="A575" i="4"/>
  <c r="BC574" i="4"/>
  <c r="AW574" i="4"/>
  <c r="AU574" i="4"/>
  <c r="K574" i="4"/>
  <c r="D574" i="4"/>
  <c r="A574" i="4"/>
  <c r="BC573" i="4"/>
  <c r="AW573" i="4"/>
  <c r="AU573" i="4"/>
  <c r="K573" i="4"/>
  <c r="D573" i="4"/>
  <c r="A573" i="4"/>
  <c r="BC572" i="4"/>
  <c r="AW572" i="4"/>
  <c r="AU572" i="4"/>
  <c r="K572" i="4"/>
  <c r="D572" i="4"/>
  <c r="A572" i="4"/>
  <c r="Z572" i="4" s="1"/>
  <c r="BC571" i="4"/>
  <c r="AW571" i="4"/>
  <c r="AU571" i="4"/>
  <c r="Z571" i="4"/>
  <c r="K571" i="4"/>
  <c r="D571" i="4"/>
  <c r="A571" i="4"/>
  <c r="BC570" i="4"/>
  <c r="AW570" i="4"/>
  <c r="AU570" i="4"/>
  <c r="Z570" i="4"/>
  <c r="K570" i="4"/>
  <c r="D570" i="4"/>
  <c r="A570" i="4"/>
  <c r="BC569" i="4"/>
  <c r="AW569" i="4"/>
  <c r="AU569" i="4"/>
  <c r="K569" i="4"/>
  <c r="D569" i="4"/>
  <c r="A569" i="4"/>
  <c r="Z569" i="4" s="1"/>
  <c r="BC568" i="4"/>
  <c r="AW568" i="4"/>
  <c r="AU568" i="4"/>
  <c r="K568" i="4"/>
  <c r="D568" i="4"/>
  <c r="A568" i="4"/>
  <c r="Z568" i="4" s="1"/>
  <c r="BC567" i="4"/>
  <c r="AW567" i="4"/>
  <c r="AU567" i="4"/>
  <c r="Z567" i="4"/>
  <c r="K567" i="4"/>
  <c r="D567" i="4"/>
  <c r="A567" i="4"/>
  <c r="BC566" i="4"/>
  <c r="AW566" i="4"/>
  <c r="AU566" i="4"/>
  <c r="Z566" i="4"/>
  <c r="K566" i="4"/>
  <c r="D566" i="4"/>
  <c r="A566" i="4"/>
  <c r="BC565" i="4"/>
  <c r="AW565" i="4"/>
  <c r="AU565" i="4"/>
  <c r="K565" i="4"/>
  <c r="D565" i="4"/>
  <c r="A565" i="4"/>
  <c r="BC564" i="4"/>
  <c r="AW564" i="4"/>
  <c r="AU564" i="4"/>
  <c r="K564" i="4"/>
  <c r="D564" i="4"/>
  <c r="A564" i="4"/>
  <c r="BC563" i="4"/>
  <c r="AW563" i="4"/>
  <c r="AU563" i="4"/>
  <c r="K563" i="4"/>
  <c r="D563" i="4"/>
  <c r="A563" i="4"/>
  <c r="Z563" i="4" s="1"/>
  <c r="BC562" i="4"/>
  <c r="AW562" i="4"/>
  <c r="AU562" i="4"/>
  <c r="Z562" i="4"/>
  <c r="K562" i="4"/>
  <c r="D562" i="4"/>
  <c r="A562" i="4"/>
  <c r="BC561" i="4"/>
  <c r="AW561" i="4"/>
  <c r="AU561" i="4"/>
  <c r="Z561" i="4"/>
  <c r="K561" i="4"/>
  <c r="D561" i="4"/>
  <c r="A561" i="4"/>
  <c r="BC560" i="4"/>
  <c r="AW560" i="4"/>
  <c r="AU560" i="4"/>
  <c r="K560" i="4"/>
  <c r="D560" i="4"/>
  <c r="A560" i="4"/>
  <c r="Z560" i="4" s="1"/>
  <c r="BC559" i="4"/>
  <c r="AW559" i="4"/>
  <c r="AU559" i="4"/>
  <c r="Z559" i="4"/>
  <c r="K559" i="4"/>
  <c r="D559" i="4"/>
  <c r="A559" i="4"/>
  <c r="BC558" i="4"/>
  <c r="AW558" i="4"/>
  <c r="AU558" i="4"/>
  <c r="Z558" i="4"/>
  <c r="K558" i="4"/>
  <c r="D558" i="4"/>
  <c r="A558" i="4"/>
  <c r="BC557" i="4"/>
  <c r="AW557" i="4"/>
  <c r="AU557" i="4"/>
  <c r="K557" i="4"/>
  <c r="D557" i="4"/>
  <c r="A557" i="4"/>
  <c r="Z557" i="4" s="1"/>
  <c r="BC556" i="4"/>
  <c r="AW556" i="4"/>
  <c r="AU556" i="4"/>
  <c r="K556" i="4"/>
  <c r="D556" i="4"/>
  <c r="A556" i="4"/>
  <c r="Z556" i="4" s="1"/>
  <c r="BC555" i="4"/>
  <c r="AW555" i="4"/>
  <c r="AU555" i="4"/>
  <c r="K555" i="4"/>
  <c r="D555" i="4"/>
  <c r="A555" i="4"/>
  <c r="Z555" i="4" s="1"/>
  <c r="BC554" i="4"/>
  <c r="AW554" i="4"/>
  <c r="AU554" i="4"/>
  <c r="Z554" i="4"/>
  <c r="K554" i="4"/>
  <c r="D554" i="4"/>
  <c r="A554" i="4"/>
  <c r="BC553" i="4"/>
  <c r="AW553" i="4"/>
  <c r="AU553" i="4"/>
  <c r="Z553" i="4"/>
  <c r="K553" i="4"/>
  <c r="D553" i="4"/>
  <c r="A553" i="4"/>
  <c r="BC552" i="4"/>
  <c r="AW552" i="4"/>
  <c r="AU552" i="4"/>
  <c r="K552" i="4"/>
  <c r="D552" i="4"/>
  <c r="A552" i="4"/>
  <c r="Z552" i="4" s="1"/>
  <c r="BC551" i="4"/>
  <c r="AW551" i="4"/>
  <c r="AU551" i="4"/>
  <c r="Z551" i="4"/>
  <c r="K551" i="4"/>
  <c r="D551" i="4"/>
  <c r="A551" i="4"/>
  <c r="BC550" i="4"/>
  <c r="AW550" i="4"/>
  <c r="AU550" i="4"/>
  <c r="Z550" i="4"/>
  <c r="K550" i="4"/>
  <c r="D550" i="4"/>
  <c r="A550" i="4"/>
  <c r="BC549" i="4"/>
  <c r="AW549" i="4"/>
  <c r="AU549" i="4"/>
  <c r="K549" i="4"/>
  <c r="D549" i="4"/>
  <c r="A549" i="4"/>
  <c r="Z549" i="4" s="1"/>
  <c r="CK548" i="4"/>
  <c r="BC548" i="4"/>
  <c r="AW548" i="4"/>
  <c r="AU548" i="4"/>
  <c r="K548" i="4"/>
  <c r="D548" i="4"/>
  <c r="A548" i="4"/>
  <c r="Z548" i="4" s="1"/>
  <c r="BC547" i="4"/>
  <c r="AW547" i="4"/>
  <c r="AU547" i="4"/>
  <c r="K547" i="4"/>
  <c r="D547" i="4"/>
  <c r="A547" i="4"/>
  <c r="BC546" i="4"/>
  <c r="AW546" i="4"/>
  <c r="AU546" i="4"/>
  <c r="K546" i="4"/>
  <c r="D546" i="4"/>
  <c r="A546" i="4"/>
  <c r="Z546" i="4" s="1"/>
  <c r="BC545" i="4"/>
  <c r="AW545" i="4"/>
  <c r="AU545" i="4"/>
  <c r="Z545" i="4"/>
  <c r="K545" i="4"/>
  <c r="D545" i="4"/>
  <c r="A545" i="4"/>
  <c r="BC544" i="4"/>
  <c r="AW544" i="4"/>
  <c r="AU544" i="4"/>
  <c r="Z544" i="4"/>
  <c r="K544" i="4"/>
  <c r="D544" i="4"/>
  <c r="A544" i="4"/>
  <c r="BC543" i="4"/>
  <c r="AW543" i="4"/>
  <c r="AU543" i="4"/>
  <c r="K543" i="4"/>
  <c r="D543" i="4"/>
  <c r="A543" i="4"/>
  <c r="Z543" i="4" s="1"/>
  <c r="BC542" i="4"/>
  <c r="AW542" i="4"/>
  <c r="AU542" i="4"/>
  <c r="Z542" i="4"/>
  <c r="K542" i="4"/>
  <c r="D542" i="4"/>
  <c r="A542" i="4"/>
  <c r="BC541" i="4"/>
  <c r="AW541" i="4"/>
  <c r="AU541" i="4"/>
  <c r="Z541" i="4"/>
  <c r="K541" i="4"/>
  <c r="D541" i="4"/>
  <c r="A541" i="4"/>
  <c r="BC540" i="4"/>
  <c r="AW540" i="4"/>
  <c r="AU540" i="4"/>
  <c r="K540" i="4"/>
  <c r="D540" i="4"/>
  <c r="A540" i="4"/>
  <c r="Z540" i="4" s="1"/>
  <c r="BC539" i="4"/>
  <c r="AW539" i="4"/>
  <c r="AU539" i="4"/>
  <c r="K539" i="4"/>
  <c r="D539" i="4"/>
  <c r="A539" i="4"/>
  <c r="BC538" i="4"/>
  <c r="AW538" i="4"/>
  <c r="AU538" i="4"/>
  <c r="K538" i="4"/>
  <c r="D538" i="4"/>
  <c r="A538" i="4"/>
  <c r="Z538" i="4" s="1"/>
  <c r="BC537" i="4"/>
  <c r="AW537" i="4"/>
  <c r="AU537" i="4"/>
  <c r="Z537" i="4"/>
  <c r="K537" i="4"/>
  <c r="D537" i="4"/>
  <c r="A537" i="4"/>
  <c r="BC536" i="4"/>
  <c r="AW536" i="4"/>
  <c r="AU536" i="4"/>
  <c r="Z536" i="4"/>
  <c r="K536" i="4"/>
  <c r="D536" i="4"/>
  <c r="A536" i="4"/>
  <c r="BC535" i="4"/>
  <c r="AW535" i="4"/>
  <c r="AU535" i="4"/>
  <c r="K535" i="4"/>
  <c r="D535" i="4"/>
  <c r="A535" i="4"/>
  <c r="Z535" i="4" s="1"/>
  <c r="BC534" i="4"/>
  <c r="AW534" i="4"/>
  <c r="AU534" i="4"/>
  <c r="Z534" i="4"/>
  <c r="K534" i="4"/>
  <c r="D534" i="4"/>
  <c r="A534" i="4"/>
  <c r="BC533" i="4"/>
  <c r="AW533" i="4"/>
  <c r="AU533" i="4"/>
  <c r="Z533" i="4"/>
  <c r="K533" i="4"/>
  <c r="D533" i="4"/>
  <c r="A533" i="4"/>
  <c r="BC532" i="4"/>
  <c r="AW532" i="4"/>
  <c r="AU532" i="4"/>
  <c r="K532" i="4"/>
  <c r="D532" i="4"/>
  <c r="A532" i="4"/>
  <c r="Z532" i="4" s="1"/>
  <c r="BC531" i="4"/>
  <c r="AW531" i="4"/>
  <c r="AU531" i="4"/>
  <c r="K531" i="4"/>
  <c r="D531" i="4"/>
  <c r="A531" i="4"/>
  <c r="BC530" i="4"/>
  <c r="AW530" i="4"/>
  <c r="AU530" i="4"/>
  <c r="K530" i="4"/>
  <c r="D530" i="4"/>
  <c r="A530" i="4"/>
  <c r="Z530" i="4" s="1"/>
  <c r="BC529" i="4"/>
  <c r="AW529" i="4"/>
  <c r="AU529" i="4"/>
  <c r="Z529" i="4"/>
  <c r="K529" i="4"/>
  <c r="D529" i="4"/>
  <c r="A529" i="4"/>
  <c r="CK528" i="4"/>
  <c r="BC528" i="4"/>
  <c r="AW528" i="4"/>
  <c r="AU528" i="4"/>
  <c r="Z528" i="4"/>
  <c r="K528" i="4"/>
  <c r="D528" i="4"/>
  <c r="A528" i="4"/>
  <c r="BC527" i="4"/>
  <c r="AW527" i="4"/>
  <c r="AU527" i="4"/>
  <c r="Z527" i="4"/>
  <c r="K527" i="4"/>
  <c r="D527" i="4"/>
  <c r="A527" i="4"/>
  <c r="BC526" i="4"/>
  <c r="AW526" i="4"/>
  <c r="AU526" i="4"/>
  <c r="K526" i="4"/>
  <c r="D526" i="4"/>
  <c r="A526" i="4"/>
  <c r="Z526" i="4" s="1"/>
  <c r="BC525" i="4"/>
  <c r="AW525" i="4"/>
  <c r="AU525" i="4"/>
  <c r="Z525" i="4"/>
  <c r="K525" i="4"/>
  <c r="D525" i="4"/>
  <c r="A525" i="4"/>
  <c r="BC524" i="4"/>
  <c r="AW524" i="4"/>
  <c r="AU524" i="4"/>
  <c r="Z524" i="4"/>
  <c r="K524" i="4"/>
  <c r="D524" i="4"/>
  <c r="A524" i="4"/>
  <c r="BC523" i="4"/>
  <c r="AW523" i="4"/>
  <c r="AU523" i="4"/>
  <c r="K523" i="4"/>
  <c r="D523" i="4"/>
  <c r="A523" i="4"/>
  <c r="Z523" i="4" s="1"/>
  <c r="BC522" i="4"/>
  <c r="AW522" i="4"/>
  <c r="AU522" i="4"/>
  <c r="K522" i="4"/>
  <c r="D522" i="4"/>
  <c r="A522" i="4"/>
  <c r="BC521" i="4"/>
  <c r="AW521" i="4"/>
  <c r="AU521" i="4"/>
  <c r="K521" i="4"/>
  <c r="D521" i="4"/>
  <c r="A521" i="4"/>
  <c r="Z521" i="4" s="1"/>
  <c r="BC520" i="4"/>
  <c r="AW520" i="4"/>
  <c r="AU520" i="4"/>
  <c r="Z520" i="4"/>
  <c r="K520" i="4"/>
  <c r="D520" i="4"/>
  <c r="A520" i="4"/>
  <c r="BC519" i="4"/>
  <c r="AW519" i="4"/>
  <c r="AU519" i="4"/>
  <c r="Z519" i="4"/>
  <c r="K519" i="4"/>
  <c r="D519" i="4"/>
  <c r="A519" i="4"/>
  <c r="BC518" i="4"/>
  <c r="AW518" i="4"/>
  <c r="AU518" i="4"/>
  <c r="K518" i="4"/>
  <c r="D518" i="4"/>
  <c r="A518" i="4"/>
  <c r="Z518" i="4" s="1"/>
  <c r="BC517" i="4"/>
  <c r="AW517" i="4"/>
  <c r="AU517" i="4"/>
  <c r="Z517" i="4"/>
  <c r="K517" i="4"/>
  <c r="D517" i="4"/>
  <c r="A517" i="4"/>
  <c r="BC516" i="4"/>
  <c r="AW516" i="4"/>
  <c r="AU516" i="4"/>
  <c r="Z516" i="4"/>
  <c r="K516" i="4"/>
  <c r="D516" i="4"/>
  <c r="A516" i="4"/>
  <c r="BC515" i="4"/>
  <c r="AW515" i="4"/>
  <c r="AU515" i="4"/>
  <c r="K515" i="4"/>
  <c r="D515" i="4"/>
  <c r="A515" i="4"/>
  <c r="Z515" i="4" s="1"/>
  <c r="BC514" i="4"/>
  <c r="AW514" i="4"/>
  <c r="AU514" i="4"/>
  <c r="K514" i="4"/>
  <c r="D514" i="4"/>
  <c r="A514" i="4"/>
  <c r="BC513" i="4"/>
  <c r="AW513" i="4"/>
  <c r="AU513" i="4"/>
  <c r="K513" i="4"/>
  <c r="D513" i="4"/>
  <c r="A513" i="4"/>
  <c r="Z513" i="4" s="1"/>
  <c r="BC512" i="4"/>
  <c r="AW512" i="4"/>
  <c r="AU512" i="4"/>
  <c r="Z512" i="4"/>
  <c r="K512" i="4"/>
  <c r="D512" i="4"/>
  <c r="A512" i="4"/>
  <c r="BC511" i="4"/>
  <c r="AW511" i="4"/>
  <c r="AU511" i="4"/>
  <c r="Z511" i="4"/>
  <c r="K511" i="4"/>
  <c r="D511" i="4"/>
  <c r="A511" i="4"/>
  <c r="BC510" i="4"/>
  <c r="AW510" i="4"/>
  <c r="AU510" i="4"/>
  <c r="K510" i="4"/>
  <c r="D510" i="4"/>
  <c r="A510" i="4"/>
  <c r="Z510" i="4" s="1"/>
  <c r="BC509" i="4"/>
  <c r="AW509" i="4"/>
  <c r="AU509" i="4"/>
  <c r="Z509" i="4"/>
  <c r="K509" i="4"/>
  <c r="D509" i="4"/>
  <c r="A509" i="4"/>
  <c r="BC508" i="4"/>
  <c r="AW508" i="4"/>
  <c r="AU508" i="4"/>
  <c r="Z508" i="4"/>
  <c r="K508" i="4"/>
  <c r="D508" i="4"/>
  <c r="A508" i="4"/>
  <c r="CK508" i="4" s="1"/>
  <c r="BC507" i="4"/>
  <c r="AW507" i="4"/>
  <c r="AU507" i="4"/>
  <c r="Z507" i="4"/>
  <c r="K507" i="4"/>
  <c r="D507" i="4"/>
  <c r="A507" i="4"/>
  <c r="BC506" i="4"/>
  <c r="AW506" i="4"/>
  <c r="AU506" i="4"/>
  <c r="K506" i="4"/>
  <c r="D506" i="4"/>
  <c r="A506" i="4"/>
  <c r="Z506" i="4" s="1"/>
  <c r="BC505" i="4"/>
  <c r="AW505" i="4"/>
  <c r="AU505" i="4"/>
  <c r="K505" i="4"/>
  <c r="D505" i="4"/>
  <c r="A505" i="4"/>
  <c r="Z505" i="4" s="1"/>
  <c r="BC504" i="4"/>
  <c r="AW504" i="4"/>
  <c r="AU504" i="4"/>
  <c r="K504" i="4"/>
  <c r="D504" i="4"/>
  <c r="A504" i="4"/>
  <c r="Z504" i="4" s="1"/>
  <c r="BC503" i="4"/>
  <c r="AW503" i="4"/>
  <c r="AU503" i="4"/>
  <c r="Z503" i="4"/>
  <c r="K503" i="4"/>
  <c r="D503" i="4"/>
  <c r="A503" i="4"/>
  <c r="BC502" i="4"/>
  <c r="AW502" i="4"/>
  <c r="AU502" i="4"/>
  <c r="Z502" i="4"/>
  <c r="K502" i="4"/>
  <c r="D502" i="4"/>
  <c r="A502" i="4"/>
  <c r="BC501" i="4"/>
  <c r="AW501" i="4"/>
  <c r="AU501" i="4"/>
  <c r="K501" i="4"/>
  <c r="D501" i="4"/>
  <c r="A501" i="4"/>
  <c r="Z501" i="4" s="1"/>
  <c r="BC500" i="4"/>
  <c r="AW500" i="4"/>
  <c r="AU500" i="4"/>
  <c r="Z500" i="4"/>
  <c r="K500" i="4"/>
  <c r="D500" i="4"/>
  <c r="A500" i="4"/>
  <c r="BC499" i="4"/>
  <c r="AW499" i="4"/>
  <c r="AU499" i="4"/>
  <c r="Z499" i="4"/>
  <c r="K499" i="4"/>
  <c r="D499" i="4"/>
  <c r="A499" i="4"/>
  <c r="BC498" i="4"/>
  <c r="AW498" i="4"/>
  <c r="AU498" i="4"/>
  <c r="K498" i="4"/>
  <c r="D498" i="4"/>
  <c r="A498" i="4"/>
  <c r="BC497" i="4"/>
  <c r="AW497" i="4"/>
  <c r="AU497" i="4"/>
  <c r="K497" i="4"/>
  <c r="D497" i="4"/>
  <c r="A497" i="4"/>
  <c r="BC496" i="4"/>
  <c r="AW496" i="4"/>
  <c r="AU496" i="4"/>
  <c r="K496" i="4"/>
  <c r="D496" i="4"/>
  <c r="A496" i="4"/>
  <c r="Z496" i="4" s="1"/>
  <c r="BC495" i="4"/>
  <c r="AW495" i="4"/>
  <c r="AU495" i="4"/>
  <c r="Z495" i="4"/>
  <c r="K495" i="4"/>
  <c r="D495" i="4"/>
  <c r="A495" i="4"/>
  <c r="BC494" i="4"/>
  <c r="AW494" i="4"/>
  <c r="AU494" i="4"/>
  <c r="Z494" i="4"/>
  <c r="K494" i="4"/>
  <c r="D494" i="4"/>
  <c r="A494" i="4"/>
  <c r="BC493" i="4"/>
  <c r="AW493" i="4"/>
  <c r="AU493" i="4"/>
  <c r="K493" i="4"/>
  <c r="D493" i="4"/>
  <c r="A493" i="4"/>
  <c r="Z493" i="4" s="1"/>
  <c r="BC492" i="4"/>
  <c r="AW492" i="4"/>
  <c r="AU492" i="4"/>
  <c r="Z492" i="4"/>
  <c r="K492" i="4"/>
  <c r="D492" i="4"/>
  <c r="A492" i="4"/>
  <c r="BC491" i="4"/>
  <c r="AW491" i="4"/>
  <c r="AU491" i="4"/>
  <c r="Z491" i="4"/>
  <c r="K491" i="4"/>
  <c r="D491" i="4"/>
  <c r="A491" i="4"/>
  <c r="BC490" i="4"/>
  <c r="AW490" i="4"/>
  <c r="AU490" i="4"/>
  <c r="K490" i="4"/>
  <c r="D490" i="4"/>
  <c r="A490" i="4"/>
  <c r="Z490" i="4" s="1"/>
  <c r="BC489" i="4"/>
  <c r="AW489" i="4"/>
  <c r="AU489" i="4"/>
  <c r="K489" i="4"/>
  <c r="D489" i="4"/>
  <c r="A489" i="4"/>
  <c r="Z489" i="4" s="1"/>
  <c r="BC488" i="4"/>
  <c r="AW488" i="4"/>
  <c r="AU488" i="4"/>
  <c r="K488" i="4"/>
  <c r="D488" i="4"/>
  <c r="A488" i="4"/>
  <c r="CK488" i="4" s="1"/>
  <c r="BC487" i="4"/>
  <c r="AW487" i="4"/>
  <c r="AU487" i="4"/>
  <c r="K487" i="4"/>
  <c r="D487" i="4"/>
  <c r="A487" i="4"/>
  <c r="Z487" i="4" s="1"/>
  <c r="BC486" i="4"/>
  <c r="AW486" i="4"/>
  <c r="AU486" i="4"/>
  <c r="Z486" i="4"/>
  <c r="K486" i="4"/>
  <c r="D486" i="4"/>
  <c r="A486" i="4"/>
  <c r="BC485" i="4"/>
  <c r="AW485" i="4"/>
  <c r="AU485" i="4"/>
  <c r="Z485" i="4"/>
  <c r="K485" i="4"/>
  <c r="D485" i="4"/>
  <c r="A485" i="4"/>
  <c r="BC484" i="4"/>
  <c r="AW484" i="4"/>
  <c r="AU484" i="4"/>
  <c r="K484" i="4"/>
  <c r="D484" i="4"/>
  <c r="A484" i="4"/>
  <c r="Z484" i="4" s="1"/>
  <c r="BC483" i="4"/>
  <c r="AW483" i="4"/>
  <c r="AU483" i="4"/>
  <c r="Z483" i="4"/>
  <c r="K483" i="4"/>
  <c r="D483" i="4"/>
  <c r="A483" i="4"/>
  <c r="BC482" i="4"/>
  <c r="AW482" i="4"/>
  <c r="AU482" i="4"/>
  <c r="Z482" i="4"/>
  <c r="K482" i="4"/>
  <c r="D482" i="4"/>
  <c r="A482" i="4"/>
  <c r="BC481" i="4"/>
  <c r="AW481" i="4"/>
  <c r="AU481" i="4"/>
  <c r="K481" i="4"/>
  <c r="D481" i="4"/>
  <c r="A481" i="4"/>
  <c r="Z481" i="4" s="1"/>
  <c r="BC480" i="4"/>
  <c r="AW480" i="4"/>
  <c r="AU480" i="4"/>
  <c r="K480" i="4"/>
  <c r="D480" i="4"/>
  <c r="A480" i="4"/>
  <c r="Z480" i="4" s="1"/>
  <c r="BC479" i="4"/>
  <c r="AW479" i="4"/>
  <c r="AU479" i="4"/>
  <c r="K479" i="4"/>
  <c r="D479" i="4"/>
  <c r="A479" i="4"/>
  <c r="Z479" i="4" s="1"/>
  <c r="BC478" i="4"/>
  <c r="AW478" i="4"/>
  <c r="AU478" i="4"/>
  <c r="Z478" i="4"/>
  <c r="K478" i="4"/>
  <c r="D478" i="4"/>
  <c r="A478" i="4"/>
  <c r="BC477" i="4"/>
  <c r="AW477" i="4"/>
  <c r="AU477" i="4"/>
  <c r="Z477" i="4"/>
  <c r="K477" i="4"/>
  <c r="D477" i="4"/>
  <c r="A477" i="4"/>
  <c r="BC476" i="4"/>
  <c r="AW476" i="4"/>
  <c r="AU476" i="4"/>
  <c r="K476" i="4"/>
  <c r="D476" i="4"/>
  <c r="A476" i="4"/>
  <c r="Z476" i="4" s="1"/>
  <c r="BC475" i="4"/>
  <c r="AW475" i="4"/>
  <c r="AU475" i="4"/>
  <c r="Z475" i="4"/>
  <c r="K475" i="4"/>
  <c r="D475" i="4"/>
  <c r="A475" i="4"/>
  <c r="BC474" i="4"/>
  <c r="AW474" i="4"/>
  <c r="AU474" i="4"/>
  <c r="Z474" i="4"/>
  <c r="K474" i="4"/>
  <c r="D474" i="4"/>
  <c r="A474" i="4"/>
  <c r="BC473" i="4"/>
  <c r="AW473" i="4"/>
  <c r="AU473" i="4"/>
  <c r="K473" i="4"/>
  <c r="D473" i="4"/>
  <c r="A473" i="4"/>
  <c r="Z473" i="4" s="1"/>
  <c r="BC472" i="4"/>
  <c r="AW472" i="4"/>
  <c r="AU472" i="4"/>
  <c r="K472" i="4"/>
  <c r="D472" i="4"/>
  <c r="A472" i="4"/>
  <c r="BC471" i="4"/>
  <c r="AW471" i="4"/>
  <c r="AU471" i="4"/>
  <c r="K471" i="4"/>
  <c r="D471" i="4"/>
  <c r="A471" i="4"/>
  <c r="Z471" i="4" s="1"/>
  <c r="BC470" i="4"/>
  <c r="AW470" i="4"/>
  <c r="AU470" i="4"/>
  <c r="Z470" i="4"/>
  <c r="K470" i="4"/>
  <c r="D470" i="4"/>
  <c r="A470" i="4"/>
  <c r="BC469" i="4"/>
  <c r="AW469" i="4"/>
  <c r="AU469" i="4"/>
  <c r="Z469" i="4"/>
  <c r="K469" i="4"/>
  <c r="D469" i="4"/>
  <c r="A469" i="4"/>
  <c r="BC468" i="4"/>
  <c r="AW468" i="4"/>
  <c r="AU468" i="4"/>
  <c r="Z468" i="4"/>
  <c r="K468" i="4"/>
  <c r="D468" i="4"/>
  <c r="A468" i="4"/>
  <c r="CK468" i="4" s="1"/>
  <c r="BC467" i="4"/>
  <c r="AW467" i="4"/>
  <c r="AU467" i="4"/>
  <c r="K467" i="4"/>
  <c r="D467" i="4"/>
  <c r="A467" i="4"/>
  <c r="Z467" i="4" s="1"/>
  <c r="BC466" i="4"/>
  <c r="AW466" i="4"/>
  <c r="AU466" i="4"/>
  <c r="Z466" i="4"/>
  <c r="K466" i="4"/>
  <c r="D466" i="4"/>
  <c r="A466" i="4"/>
  <c r="BC465" i="4"/>
  <c r="AW465" i="4"/>
  <c r="AU465" i="4"/>
  <c r="Z465" i="4"/>
  <c r="K465" i="4"/>
  <c r="D465" i="4"/>
  <c r="A465" i="4"/>
  <c r="BC464" i="4"/>
  <c r="AW464" i="4"/>
  <c r="AU464" i="4"/>
  <c r="K464" i="4"/>
  <c r="D464" i="4"/>
  <c r="A464" i="4"/>
  <c r="Z464" i="4" s="1"/>
  <c r="BC463" i="4"/>
  <c r="AW463" i="4"/>
  <c r="AU463" i="4"/>
  <c r="K463" i="4"/>
  <c r="D463" i="4"/>
  <c r="A463" i="4"/>
  <c r="BC462" i="4"/>
  <c r="AW462" i="4"/>
  <c r="AU462" i="4"/>
  <c r="K462" i="4"/>
  <c r="D462" i="4"/>
  <c r="A462" i="4"/>
  <c r="Z462" i="4" s="1"/>
  <c r="BC461" i="4"/>
  <c r="AW461" i="4"/>
  <c r="AU461" i="4"/>
  <c r="Z461" i="4"/>
  <c r="K461" i="4"/>
  <c r="D461" i="4"/>
  <c r="A461" i="4"/>
  <c r="BC460" i="4"/>
  <c r="AW460" i="4"/>
  <c r="AU460" i="4"/>
  <c r="Z460" i="4"/>
  <c r="K460" i="4"/>
  <c r="D460" i="4"/>
  <c r="A460" i="4"/>
  <c r="BC459" i="4"/>
  <c r="AW459" i="4"/>
  <c r="AU459" i="4"/>
  <c r="K459" i="4"/>
  <c r="D459" i="4"/>
  <c r="A459" i="4"/>
  <c r="Z459" i="4" s="1"/>
  <c r="BC458" i="4"/>
  <c r="AW458" i="4"/>
  <c r="AU458" i="4"/>
  <c r="Z458" i="4"/>
  <c r="K458" i="4"/>
  <c r="D458" i="4"/>
  <c r="A458" i="4"/>
  <c r="BC457" i="4"/>
  <c r="AW457" i="4"/>
  <c r="AU457" i="4"/>
  <c r="Z457" i="4"/>
  <c r="K457" i="4"/>
  <c r="D457" i="4"/>
  <c r="A457" i="4"/>
  <c r="BC456" i="4"/>
  <c r="AW456" i="4"/>
  <c r="AU456" i="4"/>
  <c r="K456" i="4"/>
  <c r="D456" i="4"/>
  <c r="A456" i="4"/>
  <c r="Z456" i="4" s="1"/>
  <c r="BC455" i="4"/>
  <c r="AW455" i="4"/>
  <c r="AU455" i="4"/>
  <c r="K455" i="4"/>
  <c r="D455" i="4"/>
  <c r="A455" i="4"/>
  <c r="BC454" i="4"/>
  <c r="AW454" i="4"/>
  <c r="AU454" i="4"/>
  <c r="K454" i="4"/>
  <c r="D454" i="4"/>
  <c r="A454" i="4"/>
  <c r="Z454" i="4" s="1"/>
  <c r="BC453" i="4"/>
  <c r="AW453" i="4"/>
  <c r="AU453" i="4"/>
  <c r="Z453" i="4"/>
  <c r="K453" i="4"/>
  <c r="D453" i="4"/>
  <c r="A453" i="4"/>
  <c r="BC452" i="4"/>
  <c r="AW452" i="4"/>
  <c r="AU452" i="4"/>
  <c r="Z452" i="4"/>
  <c r="K452" i="4"/>
  <c r="D452" i="4"/>
  <c r="A452" i="4"/>
  <c r="BC451" i="4"/>
  <c r="AW451" i="4"/>
  <c r="AU451" i="4"/>
  <c r="K451" i="4"/>
  <c r="D451" i="4"/>
  <c r="A451" i="4"/>
  <c r="Z451" i="4" s="1"/>
  <c r="BC450" i="4"/>
  <c r="AW450" i="4"/>
  <c r="AU450" i="4"/>
  <c r="K450" i="4"/>
  <c r="D450" i="4"/>
  <c r="A450" i="4"/>
  <c r="Z450" i="4" s="1"/>
  <c r="BC449" i="4"/>
  <c r="AW449" i="4"/>
  <c r="AU449" i="4"/>
  <c r="Z449" i="4"/>
  <c r="K449" i="4"/>
  <c r="D449" i="4"/>
  <c r="A449" i="4"/>
  <c r="CK448" i="4"/>
  <c r="BC448" i="4"/>
  <c r="AW448" i="4"/>
  <c r="AU448" i="4"/>
  <c r="Z448" i="4"/>
  <c r="K448" i="4"/>
  <c r="D448" i="4"/>
  <c r="A448" i="4"/>
  <c r="BC447" i="4"/>
  <c r="AW447" i="4"/>
  <c r="AU447" i="4"/>
  <c r="K447" i="4"/>
  <c r="D447" i="4"/>
  <c r="A447" i="4"/>
  <c r="Z447" i="4" s="1"/>
  <c r="BC446" i="4"/>
  <c r="AW446" i="4"/>
  <c r="AU446" i="4"/>
  <c r="K446" i="4"/>
  <c r="D446" i="4"/>
  <c r="A446" i="4"/>
  <c r="Z446" i="4" s="1"/>
  <c r="BC445" i="4"/>
  <c r="AW445" i="4"/>
  <c r="AU445" i="4"/>
  <c r="K445" i="4"/>
  <c r="D445" i="4"/>
  <c r="A445" i="4"/>
  <c r="Z445" i="4" s="1"/>
  <c r="BC444" i="4"/>
  <c r="AW444" i="4"/>
  <c r="AU444" i="4"/>
  <c r="Z444" i="4"/>
  <c r="K444" i="4"/>
  <c r="D444" i="4"/>
  <c r="A444" i="4"/>
  <c r="BC443" i="4"/>
  <c r="AW443" i="4"/>
  <c r="AU443" i="4"/>
  <c r="Z443" i="4"/>
  <c r="K443" i="4"/>
  <c r="D443" i="4"/>
  <c r="A443" i="4"/>
  <c r="BC442" i="4"/>
  <c r="AW442" i="4"/>
  <c r="AU442" i="4"/>
  <c r="K442" i="4"/>
  <c r="D442" i="4"/>
  <c r="A442" i="4"/>
  <c r="Z442" i="4" s="1"/>
  <c r="BC441" i="4"/>
  <c r="AW441" i="4"/>
  <c r="AU441" i="4"/>
  <c r="K441" i="4"/>
  <c r="D441" i="4"/>
  <c r="A441" i="4"/>
  <c r="Z441" i="4" s="1"/>
  <c r="BC440" i="4"/>
  <c r="AW440" i="4"/>
  <c r="AU440" i="4"/>
  <c r="Z440" i="4"/>
  <c r="K440" i="4"/>
  <c r="D440" i="4"/>
  <c r="A440" i="4"/>
  <c r="BC439" i="4"/>
  <c r="AW439" i="4"/>
  <c r="AU439" i="4"/>
  <c r="K439" i="4"/>
  <c r="D439" i="4"/>
  <c r="A439" i="4"/>
  <c r="Z439" i="4" s="1"/>
  <c r="BC438" i="4"/>
  <c r="AW438" i="4"/>
  <c r="AU438" i="4"/>
  <c r="K438" i="4"/>
  <c r="D438" i="4"/>
  <c r="A438" i="4"/>
  <c r="Z438" i="4" s="1"/>
  <c r="BC437" i="4"/>
  <c r="AW437" i="4"/>
  <c r="AU437" i="4"/>
  <c r="K437" i="4"/>
  <c r="D437" i="4"/>
  <c r="A437" i="4"/>
  <c r="Z437" i="4" s="1"/>
  <c r="BC436" i="4"/>
  <c r="AW436" i="4"/>
  <c r="AU436" i="4"/>
  <c r="Z436" i="4"/>
  <c r="K436" i="4"/>
  <c r="D436" i="4"/>
  <c r="A436" i="4"/>
  <c r="BC435" i="4"/>
  <c r="AW435" i="4"/>
  <c r="AU435" i="4"/>
  <c r="Z435" i="4"/>
  <c r="K435" i="4"/>
  <c r="D435" i="4"/>
  <c r="A435" i="4"/>
  <c r="BC434" i="4"/>
  <c r="AW434" i="4"/>
  <c r="AU434" i="4"/>
  <c r="K434" i="4"/>
  <c r="D434" i="4"/>
  <c r="A434" i="4"/>
  <c r="Z434" i="4" s="1"/>
  <c r="BC433" i="4"/>
  <c r="AW433" i="4"/>
  <c r="AU433" i="4"/>
  <c r="K433" i="4"/>
  <c r="D433" i="4"/>
  <c r="A433" i="4"/>
  <c r="Z433" i="4" s="1"/>
  <c r="BC432" i="4"/>
  <c r="AW432" i="4"/>
  <c r="AU432" i="4"/>
  <c r="Z432" i="4"/>
  <c r="K432" i="4"/>
  <c r="D432" i="4"/>
  <c r="A432" i="4"/>
  <c r="BC431" i="4"/>
  <c r="AW431" i="4"/>
  <c r="AU431" i="4"/>
  <c r="K431" i="4"/>
  <c r="D431" i="4"/>
  <c r="A431" i="4"/>
  <c r="Z431" i="4" s="1"/>
  <c r="BC430" i="4"/>
  <c r="AW430" i="4"/>
  <c r="AU430" i="4"/>
  <c r="K430" i="4"/>
  <c r="D430" i="4"/>
  <c r="A430" i="4"/>
  <c r="BC429" i="4"/>
  <c r="AW429" i="4"/>
  <c r="AU429" i="4"/>
  <c r="K429" i="4"/>
  <c r="D429" i="4"/>
  <c r="A429" i="4"/>
  <c r="BC428" i="4"/>
  <c r="AW428" i="4"/>
  <c r="AU428" i="4"/>
  <c r="K428" i="4"/>
  <c r="D428" i="4"/>
  <c r="A428" i="4"/>
  <c r="BC427" i="4"/>
  <c r="AW427" i="4"/>
  <c r="AU427" i="4"/>
  <c r="Z427" i="4"/>
  <c r="K427" i="4"/>
  <c r="D427" i="4"/>
  <c r="A427" i="4"/>
  <c r="BC426" i="4"/>
  <c r="AW426" i="4"/>
  <c r="AU426" i="4"/>
  <c r="Z426" i="4"/>
  <c r="K426" i="4"/>
  <c r="D426" i="4"/>
  <c r="A426" i="4"/>
  <c r="BC425" i="4"/>
  <c r="AW425" i="4"/>
  <c r="AU425" i="4"/>
  <c r="K425" i="4"/>
  <c r="D425" i="4"/>
  <c r="A425" i="4"/>
  <c r="Z425" i="4" s="1"/>
  <c r="BC424" i="4"/>
  <c r="AW424" i="4"/>
  <c r="AU424" i="4"/>
  <c r="K424" i="4"/>
  <c r="D424" i="4"/>
  <c r="A424" i="4"/>
  <c r="Z424" i="4" s="1"/>
  <c r="BC423" i="4"/>
  <c r="AW423" i="4"/>
  <c r="AU423" i="4"/>
  <c r="Z423" i="4"/>
  <c r="K423" i="4"/>
  <c r="D423" i="4"/>
  <c r="A423" i="4"/>
  <c r="BC422" i="4"/>
  <c r="AW422" i="4"/>
  <c r="AU422" i="4"/>
  <c r="K422" i="4"/>
  <c r="D422" i="4"/>
  <c r="A422" i="4"/>
  <c r="Z422" i="4" s="1"/>
  <c r="BC421" i="4"/>
  <c r="AW421" i="4"/>
  <c r="AU421" i="4"/>
  <c r="K421" i="4"/>
  <c r="D421" i="4"/>
  <c r="A421" i="4"/>
  <c r="Z421" i="4" s="1"/>
  <c r="BC420" i="4"/>
  <c r="AW420" i="4"/>
  <c r="AU420" i="4"/>
  <c r="K420" i="4"/>
  <c r="D420" i="4"/>
  <c r="A420" i="4"/>
  <c r="Z420" i="4" s="1"/>
  <c r="BC419" i="4"/>
  <c r="AW419" i="4"/>
  <c r="AU419" i="4"/>
  <c r="Z419" i="4"/>
  <c r="K419" i="4"/>
  <c r="D419" i="4"/>
  <c r="A419" i="4"/>
  <c r="BC418" i="4"/>
  <c r="AW418" i="4"/>
  <c r="AU418" i="4"/>
  <c r="Z418" i="4"/>
  <c r="K418" i="4"/>
  <c r="D418" i="4"/>
  <c r="A418" i="4"/>
  <c r="BC417" i="4"/>
  <c r="AW417" i="4"/>
  <c r="AU417" i="4"/>
  <c r="K417" i="4"/>
  <c r="D417" i="4"/>
  <c r="A417" i="4"/>
  <c r="Z417" i="4" s="1"/>
  <c r="BC416" i="4"/>
  <c r="AW416" i="4"/>
  <c r="AU416" i="4"/>
  <c r="K416" i="4"/>
  <c r="D416" i="4"/>
  <c r="A416" i="4"/>
  <c r="Z416" i="4" s="1"/>
  <c r="BC415" i="4"/>
  <c r="AW415" i="4"/>
  <c r="AU415" i="4"/>
  <c r="Z415" i="4"/>
  <c r="K415" i="4"/>
  <c r="D415" i="4"/>
  <c r="A415" i="4"/>
  <c r="BC414" i="4"/>
  <c r="AW414" i="4"/>
  <c r="AU414" i="4"/>
  <c r="K414" i="4"/>
  <c r="D414" i="4"/>
  <c r="A414" i="4"/>
  <c r="Z414" i="4" s="1"/>
  <c r="BC413" i="4"/>
  <c r="AW413" i="4"/>
  <c r="AU413" i="4"/>
  <c r="K413" i="4"/>
  <c r="D413" i="4"/>
  <c r="A413" i="4"/>
  <c r="Z413" i="4" s="1"/>
  <c r="BC412" i="4"/>
  <c r="AW412" i="4"/>
  <c r="AU412" i="4"/>
  <c r="K412" i="4"/>
  <c r="D412" i="4"/>
  <c r="A412" i="4"/>
  <c r="Z412" i="4" s="1"/>
  <c r="BC411" i="4"/>
  <c r="AW411" i="4"/>
  <c r="AU411" i="4"/>
  <c r="Z411" i="4"/>
  <c r="K411" i="4"/>
  <c r="D411" i="4"/>
  <c r="A411" i="4"/>
  <c r="BC410" i="4"/>
  <c r="AW410" i="4"/>
  <c r="AU410" i="4"/>
  <c r="Z410" i="4"/>
  <c r="K410" i="4"/>
  <c r="D410" i="4"/>
  <c r="A410" i="4"/>
  <c r="BC409" i="4"/>
  <c r="AW409" i="4"/>
  <c r="AU409" i="4"/>
  <c r="K409" i="4"/>
  <c r="D409" i="4"/>
  <c r="A409" i="4"/>
  <c r="Z409" i="4" s="1"/>
  <c r="BC408" i="4"/>
  <c r="AW408" i="4"/>
  <c r="AU408" i="4"/>
  <c r="K408" i="4"/>
  <c r="D408" i="4"/>
  <c r="A408" i="4"/>
  <c r="Z408" i="4" s="1"/>
  <c r="BC407" i="4"/>
  <c r="AW407" i="4"/>
  <c r="AU407" i="4"/>
  <c r="K407" i="4"/>
  <c r="D407" i="4"/>
  <c r="A407" i="4"/>
  <c r="Z407" i="4" s="1"/>
  <c r="BC406" i="4"/>
  <c r="AW406" i="4"/>
  <c r="AU406" i="4"/>
  <c r="Z406" i="4"/>
  <c r="K406" i="4"/>
  <c r="D406" i="4"/>
  <c r="A406" i="4"/>
  <c r="BC405" i="4"/>
  <c r="AW405" i="4"/>
  <c r="AU405" i="4"/>
  <c r="K405" i="4"/>
  <c r="D405" i="4"/>
  <c r="A405" i="4"/>
  <c r="Z405" i="4" s="1"/>
  <c r="BC404" i="4"/>
  <c r="AW404" i="4"/>
  <c r="AU404" i="4"/>
  <c r="K404" i="4"/>
  <c r="D404" i="4"/>
  <c r="A404" i="4"/>
  <c r="Z404" i="4" s="1"/>
  <c r="BC403" i="4"/>
  <c r="AW403" i="4"/>
  <c r="AU403" i="4"/>
  <c r="K403" i="4"/>
  <c r="D403" i="4"/>
  <c r="A403" i="4"/>
  <c r="Z403" i="4" s="1"/>
  <c r="BC402" i="4"/>
  <c r="AW402" i="4"/>
  <c r="AU402" i="4"/>
  <c r="Z402" i="4"/>
  <c r="K402" i="4"/>
  <c r="D402" i="4"/>
  <c r="A402" i="4"/>
  <c r="BC401" i="4"/>
  <c r="AW401" i="4"/>
  <c r="AU401" i="4"/>
  <c r="Z401" i="4"/>
  <c r="K401" i="4"/>
  <c r="D401" i="4"/>
  <c r="A401" i="4"/>
  <c r="BC400" i="4"/>
  <c r="AW400" i="4"/>
  <c r="AU400" i="4"/>
  <c r="K400" i="4"/>
  <c r="D400" i="4"/>
  <c r="A400" i="4"/>
  <c r="Z400" i="4" s="1"/>
  <c r="BC399" i="4"/>
  <c r="AW399" i="4"/>
  <c r="AU399" i="4"/>
  <c r="K399" i="4"/>
  <c r="D399" i="4"/>
  <c r="A399" i="4"/>
  <c r="Z399" i="4" s="1"/>
  <c r="BC398" i="4"/>
  <c r="AW398" i="4"/>
  <c r="AU398" i="4"/>
  <c r="Z398" i="4"/>
  <c r="K398" i="4"/>
  <c r="D398" i="4"/>
  <c r="A398" i="4"/>
  <c r="BC397" i="4"/>
  <c r="AW397" i="4"/>
  <c r="AU397" i="4"/>
  <c r="K397" i="4"/>
  <c r="D397" i="4"/>
  <c r="A397" i="4"/>
  <c r="Z397" i="4" s="1"/>
  <c r="BC396" i="4"/>
  <c r="AW396" i="4"/>
  <c r="AU396" i="4"/>
  <c r="K396" i="4"/>
  <c r="D396" i="4"/>
  <c r="A396" i="4"/>
  <c r="BC395" i="4"/>
  <c r="AW395" i="4"/>
  <c r="AU395" i="4"/>
  <c r="K395" i="4"/>
  <c r="D395" i="4"/>
  <c r="A395" i="4"/>
  <c r="Z395" i="4" s="1"/>
  <c r="BC394" i="4"/>
  <c r="AW394" i="4"/>
  <c r="AU394" i="4"/>
  <c r="Z394" i="4"/>
  <c r="K394" i="4"/>
  <c r="D394" i="4"/>
  <c r="A394" i="4"/>
  <c r="BC393" i="4"/>
  <c r="AW393" i="4"/>
  <c r="AU393" i="4"/>
  <c r="Z393" i="4"/>
  <c r="K393" i="4"/>
  <c r="D393" i="4"/>
  <c r="A393" i="4"/>
  <c r="BC392" i="4"/>
  <c r="AW392" i="4"/>
  <c r="AU392" i="4"/>
  <c r="K392" i="4"/>
  <c r="D392" i="4"/>
  <c r="A392" i="4"/>
  <c r="Z392" i="4" s="1"/>
  <c r="BC391" i="4"/>
  <c r="AW391" i="4"/>
  <c r="AU391" i="4"/>
  <c r="K391" i="4"/>
  <c r="D391" i="4"/>
  <c r="A391" i="4"/>
  <c r="Z391" i="4" s="1"/>
  <c r="BC390" i="4"/>
  <c r="AW390" i="4"/>
  <c r="AU390" i="4"/>
  <c r="Z390" i="4"/>
  <c r="K390" i="4"/>
  <c r="D390" i="4"/>
  <c r="A390" i="4"/>
  <c r="BC389" i="4"/>
  <c r="AW389" i="4"/>
  <c r="AU389" i="4"/>
  <c r="K389" i="4"/>
  <c r="D389" i="4"/>
  <c r="A389" i="4"/>
  <c r="Z389" i="4" s="1"/>
  <c r="CK388" i="4"/>
  <c r="BC388" i="4"/>
  <c r="AW388" i="4"/>
  <c r="AU388" i="4"/>
  <c r="K388" i="4"/>
  <c r="D388" i="4"/>
  <c r="A388" i="4"/>
  <c r="Z388" i="4" s="1"/>
  <c r="BC387" i="4"/>
  <c r="AW387" i="4"/>
  <c r="AU387" i="4"/>
  <c r="K387" i="4"/>
  <c r="D387" i="4"/>
  <c r="A387" i="4"/>
  <c r="Z387" i="4" s="1"/>
  <c r="BC386" i="4"/>
  <c r="AW386" i="4"/>
  <c r="AU386" i="4"/>
  <c r="K386" i="4"/>
  <c r="D386" i="4"/>
  <c r="A386" i="4"/>
  <c r="Z386" i="4" s="1"/>
  <c r="BC385" i="4"/>
  <c r="AW385" i="4"/>
  <c r="AU385" i="4"/>
  <c r="Z385" i="4"/>
  <c r="K385" i="4"/>
  <c r="D385" i="4"/>
  <c r="A385" i="4"/>
  <c r="BC384" i="4"/>
  <c r="AW384" i="4"/>
  <c r="AU384" i="4"/>
  <c r="Z384" i="4"/>
  <c r="K384" i="4"/>
  <c r="D384" i="4"/>
  <c r="A384" i="4"/>
  <c r="BC383" i="4"/>
  <c r="AW383" i="4"/>
  <c r="AU383" i="4"/>
  <c r="K383" i="4"/>
  <c r="D383" i="4"/>
  <c r="A383" i="4"/>
  <c r="Z383" i="4" s="1"/>
  <c r="BC382" i="4"/>
  <c r="AW382" i="4"/>
  <c r="AU382" i="4"/>
  <c r="K382" i="4"/>
  <c r="D382" i="4"/>
  <c r="A382" i="4"/>
  <c r="Z382" i="4" s="1"/>
  <c r="BC381" i="4"/>
  <c r="AW381" i="4"/>
  <c r="AU381" i="4"/>
  <c r="Z381" i="4"/>
  <c r="K381" i="4"/>
  <c r="D381" i="4"/>
  <c r="A381" i="4"/>
  <c r="BC380" i="4"/>
  <c r="AW380" i="4"/>
  <c r="AU380" i="4"/>
  <c r="K380" i="4"/>
  <c r="D380" i="4"/>
  <c r="A380" i="4"/>
  <c r="Z380" i="4" s="1"/>
  <c r="BC379" i="4"/>
  <c r="AW379" i="4"/>
  <c r="AU379" i="4"/>
  <c r="K379" i="4"/>
  <c r="D379" i="4"/>
  <c r="A379" i="4"/>
  <c r="Z379" i="4" s="1"/>
  <c r="BC378" i="4"/>
  <c r="AW378" i="4"/>
  <c r="AU378" i="4"/>
  <c r="K378" i="4"/>
  <c r="D378" i="4"/>
  <c r="A378" i="4"/>
  <c r="Z378" i="4" s="1"/>
  <c r="BC377" i="4"/>
  <c r="AW377" i="4"/>
  <c r="AU377" i="4"/>
  <c r="Z377" i="4"/>
  <c r="K377" i="4"/>
  <c r="D377" i="4"/>
  <c r="A377" i="4"/>
  <c r="BC376" i="4"/>
  <c r="AW376" i="4"/>
  <c r="AU376" i="4"/>
  <c r="Z376" i="4"/>
  <c r="K376" i="4"/>
  <c r="D376" i="4"/>
  <c r="A376" i="4"/>
  <c r="BC375" i="4"/>
  <c r="AW375" i="4"/>
  <c r="AU375" i="4"/>
  <c r="K375" i="4"/>
  <c r="D375" i="4"/>
  <c r="A375" i="4"/>
  <c r="Z375" i="4" s="1"/>
  <c r="BC374" i="4"/>
  <c r="AW374" i="4"/>
  <c r="AU374" i="4"/>
  <c r="K374" i="4"/>
  <c r="D374" i="4"/>
  <c r="A374" i="4"/>
  <c r="Z374" i="4" s="1"/>
  <c r="BC373" i="4"/>
  <c r="AW373" i="4"/>
  <c r="AU373" i="4"/>
  <c r="Z373" i="4"/>
  <c r="K373" i="4"/>
  <c r="D373" i="4"/>
  <c r="A373" i="4"/>
  <c r="BC372" i="4"/>
  <c r="AW372" i="4"/>
  <c r="AU372" i="4"/>
  <c r="K372" i="4"/>
  <c r="D372" i="4"/>
  <c r="A372" i="4"/>
  <c r="Z372" i="4" s="1"/>
  <c r="BC371" i="4"/>
  <c r="AW371" i="4"/>
  <c r="AU371" i="4"/>
  <c r="K371" i="4"/>
  <c r="D371" i="4"/>
  <c r="A371" i="4"/>
  <c r="BC370" i="4"/>
  <c r="AW370" i="4"/>
  <c r="AU370" i="4"/>
  <c r="K370" i="4"/>
  <c r="D370" i="4"/>
  <c r="A370" i="4"/>
  <c r="Z370" i="4" s="1"/>
  <c r="BC369" i="4"/>
  <c r="AW369" i="4"/>
  <c r="AU369" i="4"/>
  <c r="Z369" i="4"/>
  <c r="K369" i="4"/>
  <c r="D369" i="4"/>
  <c r="A369" i="4"/>
  <c r="CK368" i="4"/>
  <c r="BC368" i="4"/>
  <c r="AW368" i="4"/>
  <c r="AU368" i="4"/>
  <c r="Z368" i="4"/>
  <c r="K368" i="4"/>
  <c r="D368" i="4"/>
  <c r="A368" i="4"/>
  <c r="BC367" i="4"/>
  <c r="AW367" i="4"/>
  <c r="AU367" i="4"/>
  <c r="Z367" i="4"/>
  <c r="K367" i="4"/>
  <c r="D367" i="4"/>
  <c r="A367" i="4"/>
  <c r="BC366" i="4"/>
  <c r="AW366" i="4"/>
  <c r="AU366" i="4"/>
  <c r="K366" i="4"/>
  <c r="D366" i="4"/>
  <c r="A366" i="4"/>
  <c r="Z366" i="4" s="1"/>
  <c r="BC365" i="4"/>
  <c r="AW365" i="4"/>
  <c r="AU365" i="4"/>
  <c r="K365" i="4"/>
  <c r="D365" i="4"/>
  <c r="A365" i="4"/>
  <c r="Z365" i="4" s="1"/>
  <c r="BC364" i="4"/>
  <c r="AW364" i="4"/>
  <c r="AU364" i="4"/>
  <c r="Z364" i="4"/>
  <c r="K364" i="4"/>
  <c r="D364" i="4"/>
  <c r="A364" i="4"/>
  <c r="BC363" i="4"/>
  <c r="AW363" i="4"/>
  <c r="AU363" i="4"/>
  <c r="K363" i="4"/>
  <c r="D363" i="4"/>
  <c r="A363" i="4"/>
  <c r="Z363" i="4" s="1"/>
  <c r="BC362" i="4"/>
  <c r="AW362" i="4"/>
  <c r="AU362" i="4"/>
  <c r="K362" i="4"/>
  <c r="D362" i="4"/>
  <c r="A362" i="4"/>
  <c r="BC361" i="4"/>
  <c r="AW361" i="4"/>
  <c r="AU361" i="4"/>
  <c r="K361" i="4"/>
  <c r="D361" i="4"/>
  <c r="A361" i="4"/>
  <c r="Z361" i="4" s="1"/>
  <c r="BC360" i="4"/>
  <c r="AW360" i="4"/>
  <c r="AU360" i="4"/>
  <c r="Z360" i="4"/>
  <c r="K360" i="4"/>
  <c r="D360" i="4"/>
  <c r="A360" i="4"/>
  <c r="BC359" i="4"/>
  <c r="AW359" i="4"/>
  <c r="AU359" i="4"/>
  <c r="Z359" i="4"/>
  <c r="K359" i="4"/>
  <c r="D359" i="4"/>
  <c r="A359" i="4"/>
  <c r="BC358" i="4"/>
  <c r="AW358" i="4"/>
  <c r="AU358" i="4"/>
  <c r="K358" i="4"/>
  <c r="D358" i="4"/>
  <c r="A358" i="4"/>
  <c r="Z358" i="4" s="1"/>
  <c r="BC357" i="4"/>
  <c r="AW357" i="4"/>
  <c r="AU357" i="4"/>
  <c r="K357" i="4"/>
  <c r="D357" i="4"/>
  <c r="A357" i="4"/>
  <c r="Z357" i="4" s="1"/>
  <c r="BC356" i="4"/>
  <c r="AW356" i="4"/>
  <c r="AU356" i="4"/>
  <c r="Z356" i="4"/>
  <c r="K356" i="4"/>
  <c r="D356" i="4"/>
  <c r="A356" i="4"/>
  <c r="BC355" i="4"/>
  <c r="AW355" i="4"/>
  <c r="AU355" i="4"/>
  <c r="K355" i="4"/>
  <c r="D355" i="4"/>
  <c r="A355" i="4"/>
  <c r="Z355" i="4" s="1"/>
  <c r="BC354" i="4"/>
  <c r="AW354" i="4"/>
  <c r="AU354" i="4"/>
  <c r="K354" i="4"/>
  <c r="D354" i="4"/>
  <c r="A354" i="4"/>
  <c r="BC353" i="4"/>
  <c r="AW353" i="4"/>
  <c r="AU353" i="4"/>
  <c r="K353" i="4"/>
  <c r="D353" i="4"/>
  <c r="A353" i="4"/>
  <c r="Z353" i="4" s="1"/>
  <c r="BC352" i="4"/>
  <c r="AW352" i="4"/>
  <c r="AU352" i="4"/>
  <c r="Z352" i="4"/>
  <c r="K352" i="4"/>
  <c r="D352" i="4"/>
  <c r="A352" i="4"/>
  <c r="BC351" i="4"/>
  <c r="AW351" i="4"/>
  <c r="AU351" i="4"/>
  <c r="Z351" i="4"/>
  <c r="K351" i="4"/>
  <c r="D351" i="4"/>
  <c r="A351" i="4"/>
  <c r="BC350" i="4"/>
  <c r="AW350" i="4"/>
  <c r="AU350" i="4"/>
  <c r="K350" i="4"/>
  <c r="D350" i="4"/>
  <c r="A350" i="4"/>
  <c r="Z350" i="4" s="1"/>
  <c r="BC349" i="4"/>
  <c r="AW349" i="4"/>
  <c r="AU349" i="4"/>
  <c r="K349" i="4"/>
  <c r="D349" i="4"/>
  <c r="A349" i="4"/>
  <c r="Z349" i="4" s="1"/>
  <c r="BC348" i="4"/>
  <c r="AW348" i="4"/>
  <c r="AU348" i="4"/>
  <c r="K348" i="4"/>
  <c r="D348" i="4"/>
  <c r="A348" i="4"/>
  <c r="Z348" i="4" s="1"/>
  <c r="BC347" i="4"/>
  <c r="AW347" i="4"/>
  <c r="AU347" i="4"/>
  <c r="Z347" i="4"/>
  <c r="K347" i="4"/>
  <c r="D347" i="4"/>
  <c r="A347" i="4"/>
  <c r="BC346" i="4"/>
  <c r="AW346" i="4"/>
  <c r="AU346" i="4"/>
  <c r="K346" i="4"/>
  <c r="D346" i="4"/>
  <c r="A346" i="4"/>
  <c r="Z346" i="4" s="1"/>
  <c r="BC345" i="4"/>
  <c r="AW345" i="4"/>
  <c r="AU345" i="4"/>
  <c r="K345" i="4"/>
  <c r="D345" i="4"/>
  <c r="A345" i="4"/>
  <c r="BC344" i="4"/>
  <c r="AW344" i="4"/>
  <c r="AU344" i="4"/>
  <c r="K344" i="4"/>
  <c r="D344" i="4"/>
  <c r="A344" i="4"/>
  <c r="Z344" i="4" s="1"/>
  <c r="BC343" i="4"/>
  <c r="AW343" i="4"/>
  <c r="AU343" i="4"/>
  <c r="Z343" i="4"/>
  <c r="K343" i="4"/>
  <c r="D343" i="4"/>
  <c r="A343" i="4"/>
  <c r="BC342" i="4"/>
  <c r="AW342" i="4"/>
  <c r="AU342" i="4"/>
  <c r="Z342" i="4"/>
  <c r="K342" i="4"/>
  <c r="D342" i="4"/>
  <c r="A342" i="4"/>
  <c r="BC341" i="4"/>
  <c r="AW341" i="4"/>
  <c r="AU341" i="4"/>
  <c r="K341" i="4"/>
  <c r="D341" i="4"/>
  <c r="A341" i="4"/>
  <c r="BC340" i="4"/>
  <c r="AW340" i="4"/>
  <c r="AU340" i="4"/>
  <c r="K340" i="4"/>
  <c r="D340" i="4"/>
  <c r="A340" i="4"/>
  <c r="Z340" i="4" s="1"/>
  <c r="BC339" i="4"/>
  <c r="AW339" i="4"/>
  <c r="AU339" i="4"/>
  <c r="Z339" i="4"/>
  <c r="K339" i="4"/>
  <c r="D339" i="4"/>
  <c r="A339" i="4"/>
  <c r="BC338" i="4"/>
  <c r="AW338" i="4"/>
  <c r="AU338" i="4"/>
  <c r="K338" i="4"/>
  <c r="D338" i="4"/>
  <c r="A338" i="4"/>
  <c r="Z338" i="4" s="1"/>
  <c r="BC337" i="4"/>
  <c r="AW337" i="4"/>
  <c r="AU337" i="4"/>
  <c r="K337" i="4"/>
  <c r="D337" i="4"/>
  <c r="A337" i="4"/>
  <c r="Z337" i="4" s="1"/>
  <c r="BC336" i="4"/>
  <c r="AW336" i="4"/>
  <c r="AU336" i="4"/>
  <c r="K336" i="4"/>
  <c r="D336" i="4"/>
  <c r="A336" i="4"/>
  <c r="Z336" i="4" s="1"/>
  <c r="BC335" i="4"/>
  <c r="AW335" i="4"/>
  <c r="AU335" i="4"/>
  <c r="Z335" i="4"/>
  <c r="K335" i="4"/>
  <c r="D335" i="4"/>
  <c r="A335" i="4"/>
  <c r="BC334" i="4"/>
  <c r="AW334" i="4"/>
  <c r="AU334" i="4"/>
  <c r="Z334" i="4"/>
  <c r="K334" i="4"/>
  <c r="D334" i="4"/>
  <c r="A334" i="4"/>
  <c r="BC333" i="4"/>
  <c r="AW333" i="4"/>
  <c r="AU333" i="4"/>
  <c r="K333" i="4"/>
  <c r="D333" i="4"/>
  <c r="A333" i="4"/>
  <c r="Z333" i="4" s="1"/>
  <c r="BC332" i="4"/>
  <c r="AW332" i="4"/>
  <c r="AU332" i="4"/>
  <c r="K332" i="4"/>
  <c r="D332" i="4"/>
  <c r="A332" i="4"/>
  <c r="Z332" i="4" s="1"/>
  <c r="BC331" i="4"/>
  <c r="AW331" i="4"/>
  <c r="AU331" i="4"/>
  <c r="Z331" i="4"/>
  <c r="K331" i="4"/>
  <c r="D331" i="4"/>
  <c r="A331" i="4"/>
  <c r="BC330" i="4"/>
  <c r="AW330" i="4"/>
  <c r="AU330" i="4"/>
  <c r="K330" i="4"/>
  <c r="D330" i="4"/>
  <c r="A330" i="4"/>
  <c r="Z330" i="4" s="1"/>
  <c r="BC329" i="4"/>
  <c r="AW329" i="4"/>
  <c r="AU329" i="4"/>
  <c r="K329" i="4"/>
  <c r="D329" i="4"/>
  <c r="A329" i="4"/>
  <c r="Z329" i="4" s="1"/>
  <c r="BC328" i="4"/>
  <c r="AW328" i="4"/>
  <c r="AU328" i="4"/>
  <c r="K328" i="4"/>
  <c r="D328" i="4"/>
  <c r="A328" i="4"/>
  <c r="CK328" i="4" s="1"/>
  <c r="BC327" i="4"/>
  <c r="AW327" i="4"/>
  <c r="AU327" i="4"/>
  <c r="K327" i="4"/>
  <c r="D327" i="4"/>
  <c r="A327" i="4"/>
  <c r="Z327" i="4" s="1"/>
  <c r="BC326" i="4"/>
  <c r="AW326" i="4"/>
  <c r="AU326" i="4"/>
  <c r="Z326" i="4"/>
  <c r="K326" i="4"/>
  <c r="D326" i="4"/>
  <c r="A326" i="4"/>
  <c r="BC325" i="4"/>
  <c r="AW325" i="4"/>
  <c r="AU325" i="4"/>
  <c r="Z325" i="4"/>
  <c r="K325" i="4"/>
  <c r="D325" i="4"/>
  <c r="A325" i="4"/>
  <c r="BC324" i="4"/>
  <c r="AW324" i="4"/>
  <c r="AU324" i="4"/>
  <c r="K324" i="4"/>
  <c r="D324" i="4"/>
  <c r="A324" i="4"/>
  <c r="Z324" i="4" s="1"/>
  <c r="BC323" i="4"/>
  <c r="AW323" i="4"/>
  <c r="AU323" i="4"/>
  <c r="K323" i="4"/>
  <c r="D323" i="4"/>
  <c r="A323" i="4"/>
  <c r="Z323" i="4" s="1"/>
  <c r="BC322" i="4"/>
  <c r="AW322" i="4"/>
  <c r="AU322" i="4"/>
  <c r="Z322" i="4"/>
  <c r="K322" i="4"/>
  <c r="D322" i="4"/>
  <c r="A322" i="4"/>
  <c r="BC321" i="4"/>
  <c r="AW321" i="4"/>
  <c r="AU321" i="4"/>
  <c r="K321" i="4"/>
  <c r="D321" i="4"/>
  <c r="A321" i="4"/>
  <c r="Z321" i="4" s="1"/>
  <c r="BC320" i="4"/>
  <c r="AW320" i="4"/>
  <c r="AU320" i="4"/>
  <c r="K320" i="4"/>
  <c r="D320" i="4"/>
  <c r="A320" i="4"/>
  <c r="BC319" i="4"/>
  <c r="AW319" i="4"/>
  <c r="AU319" i="4"/>
  <c r="K319" i="4"/>
  <c r="D319" i="4"/>
  <c r="A319" i="4"/>
  <c r="Z319" i="4" s="1"/>
  <c r="BC318" i="4"/>
  <c r="AW318" i="4"/>
  <c r="AU318" i="4"/>
  <c r="Z318" i="4"/>
  <c r="K318" i="4"/>
  <c r="D318" i="4"/>
  <c r="A318" i="4"/>
  <c r="BC317" i="4"/>
  <c r="AW317" i="4"/>
  <c r="AU317" i="4"/>
  <c r="Z317" i="4"/>
  <c r="K317" i="4"/>
  <c r="D317" i="4"/>
  <c r="A317" i="4"/>
  <c r="BC316" i="4"/>
  <c r="AW316" i="4"/>
  <c r="AU316" i="4"/>
  <c r="K316" i="4"/>
  <c r="D316" i="4"/>
  <c r="A316" i="4"/>
  <c r="Z316" i="4" s="1"/>
  <c r="BC315" i="4"/>
  <c r="AW315" i="4"/>
  <c r="AU315" i="4"/>
  <c r="K315" i="4"/>
  <c r="D315" i="4"/>
  <c r="A315" i="4"/>
  <c r="Z315" i="4" s="1"/>
  <c r="BC314" i="4"/>
  <c r="AW314" i="4"/>
  <c r="AU314" i="4"/>
  <c r="Z314" i="4"/>
  <c r="K314" i="4"/>
  <c r="D314" i="4"/>
  <c r="A314" i="4"/>
  <c r="BC313" i="4"/>
  <c r="AW313" i="4"/>
  <c r="AU313" i="4"/>
  <c r="K313" i="4"/>
  <c r="D313" i="4"/>
  <c r="A313" i="4"/>
  <c r="Z313" i="4" s="1"/>
  <c r="BC312" i="4"/>
  <c r="AW312" i="4"/>
  <c r="AU312" i="4"/>
  <c r="K312" i="4"/>
  <c r="D312" i="4"/>
  <c r="A312" i="4"/>
  <c r="Z312" i="4" s="1"/>
  <c r="BC311" i="4"/>
  <c r="AW311" i="4"/>
  <c r="AU311" i="4"/>
  <c r="K311" i="4"/>
  <c r="D311" i="4"/>
  <c r="A311" i="4"/>
  <c r="Z311" i="4" s="1"/>
  <c r="BC310" i="4"/>
  <c r="AW310" i="4"/>
  <c r="AU310" i="4"/>
  <c r="Z310" i="4"/>
  <c r="K310" i="4"/>
  <c r="D310" i="4"/>
  <c r="A310" i="4"/>
  <c r="BC309" i="4"/>
  <c r="AW309" i="4"/>
  <c r="AU309" i="4"/>
  <c r="Z309" i="4"/>
  <c r="K309" i="4"/>
  <c r="D309" i="4"/>
  <c r="A309" i="4"/>
  <c r="BC308" i="4"/>
  <c r="AW308" i="4"/>
  <c r="AU308" i="4"/>
  <c r="Z308" i="4"/>
  <c r="K308" i="4"/>
  <c r="D308" i="4"/>
  <c r="A308" i="4"/>
  <c r="CK308" i="4" s="1"/>
  <c r="BC307" i="4"/>
  <c r="AW307" i="4"/>
  <c r="AU307" i="4"/>
  <c r="K307" i="4"/>
  <c r="D307" i="4"/>
  <c r="A307" i="4"/>
  <c r="Z307" i="4" s="1"/>
  <c r="BC306" i="4"/>
  <c r="AW306" i="4"/>
  <c r="AU306" i="4"/>
  <c r="K306" i="4"/>
  <c r="D306" i="4"/>
  <c r="A306" i="4"/>
  <c r="Z306" i="4" s="1"/>
  <c r="BC305" i="4"/>
  <c r="AW305" i="4"/>
  <c r="AU305" i="4"/>
  <c r="Z305" i="4"/>
  <c r="K305" i="4"/>
  <c r="D305" i="4"/>
  <c r="A305" i="4"/>
  <c r="BC304" i="4"/>
  <c r="AW304" i="4"/>
  <c r="AU304" i="4"/>
  <c r="K304" i="4"/>
  <c r="D304" i="4"/>
  <c r="A304" i="4"/>
  <c r="BC303" i="4"/>
  <c r="AW303" i="4"/>
  <c r="AU303" i="4"/>
  <c r="K303" i="4"/>
  <c r="D303" i="4"/>
  <c r="A303" i="4"/>
  <c r="BC302" i="4"/>
  <c r="AW302" i="4"/>
  <c r="AU302" i="4"/>
  <c r="K302" i="4"/>
  <c r="D302" i="4"/>
  <c r="A302" i="4"/>
  <c r="Z302" i="4" s="1"/>
  <c r="BC301" i="4"/>
  <c r="AW301" i="4"/>
  <c r="AU301" i="4"/>
  <c r="Z301" i="4"/>
  <c r="K301" i="4"/>
  <c r="D301" i="4"/>
  <c r="A301" i="4"/>
  <c r="BC300" i="4"/>
  <c r="AW300" i="4"/>
  <c r="AU300" i="4"/>
  <c r="Z300" i="4"/>
  <c r="K300" i="4"/>
  <c r="D300" i="4"/>
  <c r="A300" i="4"/>
  <c r="BC299" i="4"/>
  <c r="AW299" i="4"/>
  <c r="AU299" i="4"/>
  <c r="K299" i="4"/>
  <c r="D299" i="4"/>
  <c r="A299" i="4"/>
  <c r="Z299" i="4" s="1"/>
  <c r="BC298" i="4"/>
  <c r="AW298" i="4"/>
  <c r="AU298" i="4"/>
  <c r="K298" i="4"/>
  <c r="D298" i="4"/>
  <c r="A298" i="4"/>
  <c r="Z298" i="4" s="1"/>
  <c r="BC297" i="4"/>
  <c r="AW297" i="4"/>
  <c r="AU297" i="4"/>
  <c r="Z297" i="4"/>
  <c r="K297" i="4"/>
  <c r="D297" i="4"/>
  <c r="A297" i="4"/>
  <c r="BC296" i="4"/>
  <c r="AW296" i="4"/>
  <c r="AU296" i="4"/>
  <c r="K296" i="4"/>
  <c r="D296" i="4"/>
  <c r="A296" i="4"/>
  <c r="BC295" i="4"/>
  <c r="AW295" i="4"/>
  <c r="AU295" i="4"/>
  <c r="K295" i="4"/>
  <c r="D295" i="4"/>
  <c r="A295" i="4"/>
  <c r="BC294" i="4"/>
  <c r="AW294" i="4"/>
  <c r="AU294" i="4"/>
  <c r="K294" i="4"/>
  <c r="D294" i="4"/>
  <c r="A294" i="4"/>
  <c r="Z294" i="4" s="1"/>
  <c r="BC293" i="4"/>
  <c r="AW293" i="4"/>
  <c r="AU293" i="4"/>
  <c r="Z293" i="4"/>
  <c r="K293" i="4"/>
  <c r="D293" i="4"/>
  <c r="A293" i="4"/>
  <c r="BC292" i="4"/>
  <c r="AW292" i="4"/>
  <c r="AU292" i="4"/>
  <c r="Z292" i="4"/>
  <c r="K292" i="4"/>
  <c r="D292" i="4"/>
  <c r="A292" i="4"/>
  <c r="BC291" i="4"/>
  <c r="AW291" i="4"/>
  <c r="AU291" i="4"/>
  <c r="K291" i="4"/>
  <c r="D291" i="4"/>
  <c r="A291" i="4"/>
  <c r="Z291" i="4" s="1"/>
  <c r="BC290" i="4"/>
  <c r="AW290" i="4"/>
  <c r="AU290" i="4"/>
  <c r="K290" i="4"/>
  <c r="D290" i="4"/>
  <c r="A290" i="4"/>
  <c r="Z290" i="4" s="1"/>
  <c r="BC289" i="4"/>
  <c r="AW289" i="4"/>
  <c r="AU289" i="4"/>
  <c r="Z289" i="4"/>
  <c r="K289" i="4"/>
  <c r="D289" i="4"/>
  <c r="A289" i="4"/>
  <c r="CK288" i="4"/>
  <c r="BC288" i="4"/>
  <c r="AW288" i="4"/>
  <c r="AU288" i="4"/>
  <c r="Z288" i="4"/>
  <c r="K288" i="4"/>
  <c r="D288" i="4"/>
  <c r="A288" i="4"/>
  <c r="BC287" i="4"/>
  <c r="AW287" i="4"/>
  <c r="AU287" i="4"/>
  <c r="K287" i="4"/>
  <c r="D287" i="4"/>
  <c r="A287" i="4"/>
  <c r="BC286" i="4"/>
  <c r="AW286" i="4"/>
  <c r="AU286" i="4"/>
  <c r="K286" i="4"/>
  <c r="D286" i="4"/>
  <c r="A286" i="4"/>
  <c r="Z286" i="4" s="1"/>
  <c r="BC285" i="4"/>
  <c r="AW285" i="4"/>
  <c r="AU285" i="4"/>
  <c r="K285" i="4"/>
  <c r="D285" i="4"/>
  <c r="A285" i="4"/>
  <c r="Z285" i="4" s="1"/>
  <c r="BC284" i="4"/>
  <c r="AW284" i="4"/>
  <c r="AU284" i="4"/>
  <c r="Z284" i="4"/>
  <c r="K284" i="4"/>
  <c r="D284" i="4"/>
  <c r="A284" i="4"/>
  <c r="BC283" i="4"/>
  <c r="AW283" i="4"/>
  <c r="AU283" i="4"/>
  <c r="Z283" i="4"/>
  <c r="K283" i="4"/>
  <c r="D283" i="4"/>
  <c r="A283" i="4"/>
  <c r="BC282" i="4"/>
  <c r="AW282" i="4"/>
  <c r="AU282" i="4"/>
  <c r="K282" i="4"/>
  <c r="D282" i="4"/>
  <c r="A282" i="4"/>
  <c r="Z282" i="4" s="1"/>
  <c r="BC281" i="4"/>
  <c r="AW281" i="4"/>
  <c r="AU281" i="4"/>
  <c r="K281" i="4"/>
  <c r="D281" i="4"/>
  <c r="A281" i="4"/>
  <c r="Z281" i="4" s="1"/>
  <c r="BC280" i="4"/>
  <c r="AW280" i="4"/>
  <c r="AU280" i="4"/>
  <c r="Z280" i="4"/>
  <c r="K280" i="4"/>
  <c r="D280" i="4"/>
  <c r="A280" i="4"/>
  <c r="BC279" i="4"/>
  <c r="AW279" i="4"/>
  <c r="AU279" i="4"/>
  <c r="K279" i="4"/>
  <c r="D279" i="4"/>
  <c r="A279" i="4"/>
  <c r="BC278" i="4"/>
  <c r="AW278" i="4"/>
  <c r="AU278" i="4"/>
  <c r="K278" i="4"/>
  <c r="D278" i="4"/>
  <c r="A278" i="4"/>
  <c r="Z278" i="4" s="1"/>
  <c r="BC277" i="4"/>
  <c r="AW277" i="4"/>
  <c r="AU277" i="4"/>
  <c r="K277" i="4"/>
  <c r="D277" i="4"/>
  <c r="A277" i="4"/>
  <c r="Z277" i="4" s="1"/>
  <c r="BC276" i="4"/>
  <c r="AW276" i="4"/>
  <c r="AU276" i="4"/>
  <c r="Z276" i="4"/>
  <c r="K276" i="4"/>
  <c r="D276" i="4"/>
  <c r="A276" i="4"/>
  <c r="BC275" i="4"/>
  <c r="AW275" i="4"/>
  <c r="AU275" i="4"/>
  <c r="Z275" i="4"/>
  <c r="K275" i="4"/>
  <c r="D275" i="4"/>
  <c r="A275" i="4"/>
  <c r="BC274" i="4"/>
  <c r="AW274" i="4"/>
  <c r="AU274" i="4"/>
  <c r="K274" i="4"/>
  <c r="D274" i="4"/>
  <c r="A274" i="4"/>
  <c r="Z274" i="4" s="1"/>
  <c r="BC273" i="4"/>
  <c r="AW273" i="4"/>
  <c r="AU273" i="4"/>
  <c r="K273" i="4"/>
  <c r="D273" i="4"/>
  <c r="A273" i="4"/>
  <c r="Z273" i="4" s="1"/>
  <c r="BC272" i="4"/>
  <c r="AW272" i="4"/>
  <c r="AU272" i="4"/>
  <c r="Z272" i="4"/>
  <c r="K272" i="4"/>
  <c r="D272" i="4"/>
  <c r="A272" i="4"/>
  <c r="BC271" i="4"/>
  <c r="AW271" i="4"/>
  <c r="AU271" i="4"/>
  <c r="K271" i="4"/>
  <c r="D271" i="4"/>
  <c r="A271" i="4"/>
  <c r="BC270" i="4"/>
  <c r="AW270" i="4"/>
  <c r="AU270" i="4"/>
  <c r="K270" i="4"/>
  <c r="D270" i="4"/>
  <c r="A270" i="4"/>
  <c r="BC269" i="4"/>
  <c r="AW269" i="4"/>
  <c r="AU269" i="4"/>
  <c r="K269" i="4"/>
  <c r="D269" i="4"/>
  <c r="A269" i="4"/>
  <c r="Z269" i="4" s="1"/>
  <c r="BC268" i="4"/>
  <c r="AW268" i="4"/>
  <c r="AU268" i="4"/>
  <c r="K268" i="4"/>
  <c r="D268" i="4"/>
  <c r="A268" i="4"/>
  <c r="BC267" i="4"/>
  <c r="AW267" i="4"/>
  <c r="AU267" i="4"/>
  <c r="Z267" i="4"/>
  <c r="K267" i="4"/>
  <c r="D267" i="4"/>
  <c r="A267" i="4"/>
  <c r="BC266" i="4"/>
  <c r="AW266" i="4"/>
  <c r="AU266" i="4"/>
  <c r="Z266" i="4"/>
  <c r="K266" i="4"/>
  <c r="D266" i="4"/>
  <c r="A266" i="4"/>
  <c r="BC265" i="4"/>
  <c r="AW265" i="4"/>
  <c r="AU265" i="4"/>
  <c r="K265" i="4"/>
  <c r="D265" i="4"/>
  <c r="A265" i="4"/>
  <c r="Z265" i="4" s="1"/>
  <c r="BC264" i="4"/>
  <c r="AW264" i="4"/>
  <c r="AU264" i="4"/>
  <c r="K264" i="4"/>
  <c r="D264" i="4"/>
  <c r="A264" i="4"/>
  <c r="Z264" i="4" s="1"/>
  <c r="BC263" i="4"/>
  <c r="AW263" i="4"/>
  <c r="AU263" i="4"/>
  <c r="Z263" i="4"/>
  <c r="K263" i="4"/>
  <c r="D263" i="4"/>
  <c r="A263" i="4"/>
  <c r="BC262" i="4"/>
  <c r="AW262" i="4"/>
  <c r="AU262" i="4"/>
  <c r="K262" i="4"/>
  <c r="D262" i="4"/>
  <c r="A262" i="4"/>
  <c r="BC261" i="4"/>
  <c r="AW261" i="4"/>
  <c r="AU261" i="4"/>
  <c r="K261" i="4"/>
  <c r="D261" i="4"/>
  <c r="A261" i="4"/>
  <c r="BC260" i="4"/>
  <c r="AW260" i="4"/>
  <c r="AU260" i="4"/>
  <c r="K260" i="4"/>
  <c r="D260" i="4"/>
  <c r="A260" i="4"/>
  <c r="Z260" i="4" s="1"/>
  <c r="BC259" i="4"/>
  <c r="AW259" i="4"/>
  <c r="AU259" i="4"/>
  <c r="Z259" i="4"/>
  <c r="K259" i="4"/>
  <c r="D259" i="4"/>
  <c r="A259" i="4"/>
  <c r="BC258" i="4"/>
  <c r="AW258" i="4"/>
  <c r="AU258" i="4"/>
  <c r="Z258" i="4"/>
  <c r="K258" i="4"/>
  <c r="D258" i="4"/>
  <c r="A258" i="4"/>
  <c r="BC257" i="4"/>
  <c r="AW257" i="4"/>
  <c r="AU257" i="4"/>
  <c r="K257" i="4"/>
  <c r="D257" i="4"/>
  <c r="A257" i="4"/>
  <c r="Z257" i="4" s="1"/>
  <c r="BC256" i="4"/>
  <c r="AW256" i="4"/>
  <c r="AU256" i="4"/>
  <c r="K256" i="4"/>
  <c r="D256" i="4"/>
  <c r="A256" i="4"/>
  <c r="Z256" i="4" s="1"/>
  <c r="BC255" i="4"/>
  <c r="AW255" i="4"/>
  <c r="AU255" i="4"/>
  <c r="Z255" i="4"/>
  <c r="K255" i="4"/>
  <c r="D255" i="4"/>
  <c r="A255" i="4"/>
  <c r="BC254" i="4"/>
  <c r="AW254" i="4"/>
  <c r="AU254" i="4"/>
  <c r="K254" i="4"/>
  <c r="D254" i="4"/>
  <c r="A254" i="4"/>
  <c r="BC253" i="4"/>
  <c r="AW253" i="4"/>
  <c r="AU253" i="4"/>
  <c r="K253" i="4"/>
  <c r="D253" i="4"/>
  <c r="A253" i="4"/>
  <c r="BC252" i="4"/>
  <c r="AW252" i="4"/>
  <c r="AU252" i="4"/>
  <c r="K252" i="4"/>
  <c r="D252" i="4"/>
  <c r="A252" i="4"/>
  <c r="Z252" i="4" s="1"/>
  <c r="BC251" i="4"/>
  <c r="AW251" i="4"/>
  <c r="AU251" i="4"/>
  <c r="Z251" i="4"/>
  <c r="K251" i="4"/>
  <c r="D251" i="4"/>
  <c r="A251" i="4"/>
  <c r="BC250" i="4"/>
  <c r="AW250" i="4"/>
  <c r="AU250" i="4"/>
  <c r="Z250" i="4"/>
  <c r="K250" i="4"/>
  <c r="D250" i="4"/>
  <c r="A250" i="4"/>
  <c r="BC249" i="4"/>
  <c r="AW249" i="4"/>
  <c r="AU249" i="4"/>
  <c r="K249" i="4"/>
  <c r="D249" i="4"/>
  <c r="A249" i="4"/>
  <c r="Z249" i="4" s="1"/>
  <c r="BC248" i="4"/>
  <c r="AW248" i="4"/>
  <c r="AU248" i="4"/>
  <c r="K248" i="4"/>
  <c r="D248" i="4"/>
  <c r="A248" i="4"/>
  <c r="Z248" i="4" s="1"/>
  <c r="BC247" i="4"/>
  <c r="AW247" i="4"/>
  <c r="AU247" i="4"/>
  <c r="K247" i="4"/>
  <c r="D247" i="4"/>
  <c r="A247" i="4"/>
  <c r="Z247" i="4" s="1"/>
  <c r="BC246" i="4"/>
  <c r="AW246" i="4"/>
  <c r="AU246" i="4"/>
  <c r="Z246" i="4"/>
  <c r="K246" i="4"/>
  <c r="D246" i="4"/>
  <c r="A246" i="4"/>
  <c r="BC245" i="4"/>
  <c r="AW245" i="4"/>
  <c r="AU245" i="4"/>
  <c r="K245" i="4"/>
  <c r="D245" i="4"/>
  <c r="A245" i="4"/>
  <c r="BC244" i="4"/>
  <c r="AW244" i="4"/>
  <c r="AU244" i="4"/>
  <c r="K244" i="4"/>
  <c r="D244" i="4"/>
  <c r="A244" i="4"/>
  <c r="Z244" i="4" s="1"/>
  <c r="BC243" i="4"/>
  <c r="AW243" i="4"/>
  <c r="AU243" i="4"/>
  <c r="K243" i="4"/>
  <c r="D243" i="4"/>
  <c r="A243" i="4"/>
  <c r="Z243" i="4" s="1"/>
  <c r="BC242" i="4"/>
  <c r="AW242" i="4"/>
  <c r="AU242" i="4"/>
  <c r="Z242" i="4"/>
  <c r="K242" i="4"/>
  <c r="D242" i="4"/>
  <c r="A242" i="4"/>
  <c r="BC241" i="4"/>
  <c r="AW241" i="4"/>
  <c r="AU241" i="4"/>
  <c r="Z241" i="4"/>
  <c r="K241" i="4"/>
  <c r="D241" i="4"/>
  <c r="A241" i="4"/>
  <c r="BC240" i="4"/>
  <c r="AW240" i="4"/>
  <c r="AU240" i="4"/>
  <c r="K240" i="4"/>
  <c r="D240" i="4"/>
  <c r="A240" i="4"/>
  <c r="BC239" i="4"/>
  <c r="AW239" i="4"/>
  <c r="AU239" i="4"/>
  <c r="K239" i="4"/>
  <c r="D239" i="4"/>
  <c r="A239" i="4"/>
  <c r="Z239" i="4" s="1"/>
  <c r="BC238" i="4"/>
  <c r="AW238" i="4"/>
  <c r="AU238" i="4"/>
  <c r="Z238" i="4"/>
  <c r="K238" i="4"/>
  <c r="D238" i="4"/>
  <c r="A238" i="4"/>
  <c r="BC237" i="4"/>
  <c r="AW237" i="4"/>
  <c r="AU237" i="4"/>
  <c r="K237" i="4"/>
  <c r="D237" i="4"/>
  <c r="A237" i="4"/>
  <c r="Z237" i="4" s="1"/>
  <c r="BC236" i="4"/>
  <c r="AW236" i="4"/>
  <c r="AU236" i="4"/>
  <c r="K236" i="4"/>
  <c r="D236" i="4"/>
  <c r="A236" i="4"/>
  <c r="BC235" i="4"/>
  <c r="AW235" i="4"/>
  <c r="AU235" i="4"/>
  <c r="K235" i="4"/>
  <c r="D235" i="4"/>
  <c r="A235" i="4"/>
  <c r="Z235" i="4" s="1"/>
  <c r="BC234" i="4"/>
  <c r="AW234" i="4"/>
  <c r="AU234" i="4"/>
  <c r="Z234" i="4"/>
  <c r="K234" i="4"/>
  <c r="D234" i="4"/>
  <c r="A234" i="4"/>
  <c r="BC233" i="4"/>
  <c r="AW233" i="4"/>
  <c r="AU233" i="4"/>
  <c r="Z233" i="4"/>
  <c r="K233" i="4"/>
  <c r="D233" i="4"/>
  <c r="A233" i="4"/>
  <c r="BC232" i="4"/>
  <c r="AW232" i="4"/>
  <c r="AU232" i="4"/>
  <c r="K232" i="4"/>
  <c r="D232" i="4"/>
  <c r="A232" i="4"/>
  <c r="Z232" i="4" s="1"/>
  <c r="BC231" i="4"/>
  <c r="AW231" i="4"/>
  <c r="AU231" i="4"/>
  <c r="K231" i="4"/>
  <c r="D231" i="4"/>
  <c r="A231" i="4"/>
  <c r="Z231" i="4" s="1"/>
  <c r="BC230" i="4"/>
  <c r="AW230" i="4"/>
  <c r="AU230" i="4"/>
  <c r="Z230" i="4"/>
  <c r="K230" i="4"/>
  <c r="D230" i="4"/>
  <c r="A230" i="4"/>
  <c r="BC229" i="4"/>
  <c r="AW229" i="4"/>
  <c r="AU229" i="4"/>
  <c r="K229" i="4"/>
  <c r="D229" i="4"/>
  <c r="A229" i="4"/>
  <c r="Z229" i="4" s="1"/>
  <c r="CK228" i="4"/>
  <c r="BC228" i="4"/>
  <c r="AW228" i="4"/>
  <c r="AU228" i="4"/>
  <c r="K228" i="4"/>
  <c r="D228" i="4"/>
  <c r="A228" i="4"/>
  <c r="Z228" i="4" s="1"/>
  <c r="BC227" i="4"/>
  <c r="AW227" i="4"/>
  <c r="AU227" i="4"/>
  <c r="K227" i="4"/>
  <c r="D227" i="4"/>
  <c r="A227" i="4"/>
  <c r="Z227" i="4" s="1"/>
  <c r="BC226" i="4"/>
  <c r="AW226" i="4"/>
  <c r="AU226" i="4"/>
  <c r="K226" i="4"/>
  <c r="D226" i="4"/>
  <c r="A226" i="4"/>
  <c r="Z226" i="4" s="1"/>
  <c r="BC225" i="4"/>
  <c r="AW225" i="4"/>
  <c r="AU225" i="4"/>
  <c r="Z225" i="4"/>
  <c r="K225" i="4"/>
  <c r="D225" i="4"/>
  <c r="A225" i="4"/>
  <c r="BC224" i="4"/>
  <c r="AW224" i="4"/>
  <c r="AU224" i="4"/>
  <c r="Z224" i="4"/>
  <c r="K224" i="4"/>
  <c r="D224" i="4"/>
  <c r="A224" i="4"/>
  <c r="BC223" i="4"/>
  <c r="AW223" i="4"/>
  <c r="AU223" i="4"/>
  <c r="K223" i="4"/>
  <c r="D223" i="4"/>
  <c r="A223" i="4"/>
  <c r="BC222" i="4"/>
  <c r="AW222" i="4"/>
  <c r="AU222" i="4"/>
  <c r="K222" i="4"/>
  <c r="D222" i="4"/>
  <c r="A222" i="4"/>
  <c r="Z222" i="4" s="1"/>
  <c r="BC221" i="4"/>
  <c r="AW221" i="4"/>
  <c r="AU221" i="4"/>
  <c r="Z221" i="4"/>
  <c r="K221" i="4"/>
  <c r="D221" i="4"/>
  <c r="A221" i="4"/>
  <c r="BC220" i="4"/>
  <c r="AW220" i="4"/>
  <c r="AU220" i="4"/>
  <c r="K220" i="4"/>
  <c r="D220" i="4"/>
  <c r="A220" i="4"/>
  <c r="Z220" i="4" s="1"/>
  <c r="BC219" i="4"/>
  <c r="AW219" i="4"/>
  <c r="AU219" i="4"/>
  <c r="K219" i="4"/>
  <c r="D219" i="4"/>
  <c r="A219" i="4"/>
  <c r="Z219" i="4" s="1"/>
  <c r="BC218" i="4"/>
  <c r="AW218" i="4"/>
  <c r="AU218" i="4"/>
  <c r="K218" i="4"/>
  <c r="D218" i="4"/>
  <c r="A218" i="4"/>
  <c r="Z218" i="4" s="1"/>
  <c r="BC217" i="4"/>
  <c r="AW217" i="4"/>
  <c r="AU217" i="4"/>
  <c r="Z217" i="4"/>
  <c r="K217" i="4"/>
  <c r="D217" i="4"/>
  <c r="A217" i="4"/>
  <c r="BC216" i="4"/>
  <c r="AW216" i="4"/>
  <c r="AU216" i="4"/>
  <c r="Z216" i="4"/>
  <c r="K216" i="4"/>
  <c r="D216" i="4"/>
  <c r="A216" i="4"/>
  <c r="BC215" i="4"/>
  <c r="AW215" i="4"/>
  <c r="AU215" i="4"/>
  <c r="K215" i="4"/>
  <c r="D215" i="4"/>
  <c r="A215" i="4"/>
  <c r="BC214" i="4"/>
  <c r="AW214" i="4"/>
  <c r="AU214" i="4"/>
  <c r="K214" i="4"/>
  <c r="D214" i="4"/>
  <c r="A214" i="4"/>
  <c r="Z214" i="4" s="1"/>
  <c r="BC213" i="4"/>
  <c r="AW213" i="4"/>
  <c r="AU213" i="4"/>
  <c r="Z213" i="4"/>
  <c r="K213" i="4"/>
  <c r="D213" i="4"/>
  <c r="A213" i="4"/>
  <c r="BC212" i="4"/>
  <c r="AW212" i="4"/>
  <c r="AU212" i="4"/>
  <c r="K212" i="4"/>
  <c r="D212" i="4"/>
  <c r="A212" i="4"/>
  <c r="Z212" i="4" s="1"/>
  <c r="BC211" i="4"/>
  <c r="AW211" i="4"/>
  <c r="AU211" i="4"/>
  <c r="K211" i="4"/>
  <c r="D211" i="4"/>
  <c r="A211" i="4"/>
  <c r="BC210" i="4"/>
  <c r="AW210" i="4"/>
  <c r="AU210" i="4"/>
  <c r="K210" i="4"/>
  <c r="D210" i="4"/>
  <c r="A210" i="4"/>
  <c r="Z210" i="4" s="1"/>
  <c r="BC209" i="4"/>
  <c r="AW209" i="4"/>
  <c r="AU209" i="4"/>
  <c r="Z209" i="4"/>
  <c r="K209" i="4"/>
  <c r="D209" i="4"/>
  <c r="A209" i="4"/>
  <c r="CK208" i="4"/>
  <c r="BC208" i="4"/>
  <c r="AW208" i="4"/>
  <c r="AU208" i="4"/>
  <c r="Z208" i="4"/>
  <c r="K208" i="4"/>
  <c r="D208" i="4"/>
  <c r="A208" i="4"/>
  <c r="BC207" i="4"/>
  <c r="AW207" i="4"/>
  <c r="AU207" i="4"/>
  <c r="Z207" i="4"/>
  <c r="K207" i="4"/>
  <c r="D207" i="4"/>
  <c r="A207" i="4"/>
  <c r="BC206" i="4"/>
  <c r="AW206" i="4"/>
  <c r="AU206" i="4"/>
  <c r="K206" i="4"/>
  <c r="D206" i="4"/>
  <c r="A206" i="4"/>
  <c r="Z206" i="4" s="1"/>
  <c r="BC205" i="4"/>
  <c r="AW205" i="4"/>
  <c r="AU205" i="4"/>
  <c r="K205" i="4"/>
  <c r="D205" i="4"/>
  <c r="A205" i="4"/>
  <c r="BC204" i="4"/>
  <c r="AW204" i="4"/>
  <c r="AU204" i="4"/>
  <c r="K204" i="4"/>
  <c r="D204" i="4"/>
  <c r="A204" i="4"/>
  <c r="Z204" i="4" s="1"/>
  <c r="BC203" i="4"/>
  <c r="AW203" i="4"/>
  <c r="AU203" i="4"/>
  <c r="K203" i="4"/>
  <c r="D203" i="4"/>
  <c r="A203" i="4"/>
  <c r="Z203" i="4" s="1"/>
  <c r="BC202" i="4"/>
  <c r="AW202" i="4"/>
  <c r="AU202" i="4"/>
  <c r="K202" i="4"/>
  <c r="D202" i="4"/>
  <c r="A202" i="4"/>
  <c r="Z202" i="4" s="1"/>
  <c r="BC201" i="4"/>
  <c r="AW201" i="4"/>
  <c r="AU201" i="4"/>
  <c r="K201" i="4"/>
  <c r="D201" i="4"/>
  <c r="A201" i="4"/>
  <c r="Z201" i="4" s="1"/>
  <c r="BC200" i="4"/>
  <c r="AW200" i="4"/>
  <c r="AU200" i="4"/>
  <c r="Z200" i="4"/>
  <c r="K200" i="4"/>
  <c r="D200" i="4"/>
  <c r="A200" i="4"/>
  <c r="BC199" i="4"/>
  <c r="AW199" i="4"/>
  <c r="AU199" i="4"/>
  <c r="Z199" i="4"/>
  <c r="K199" i="4"/>
  <c r="D199" i="4"/>
  <c r="A199" i="4"/>
  <c r="BC198" i="4"/>
  <c r="AW198" i="4"/>
  <c r="AU198" i="4"/>
  <c r="K198" i="4"/>
  <c r="D198" i="4"/>
  <c r="A198" i="4"/>
  <c r="BC197" i="4"/>
  <c r="AW197" i="4"/>
  <c r="AU197" i="4"/>
  <c r="K197" i="4"/>
  <c r="D197" i="4"/>
  <c r="A197" i="4"/>
  <c r="Z198" i="4" s="1"/>
  <c r="BC196" i="4"/>
  <c r="AW196" i="4"/>
  <c r="AU196" i="4"/>
  <c r="K196" i="4"/>
  <c r="D196" i="4"/>
  <c r="A196" i="4"/>
  <c r="Z196" i="4" s="1"/>
  <c r="BC195" i="4"/>
  <c r="AW195" i="4"/>
  <c r="AU195" i="4"/>
  <c r="K195" i="4"/>
  <c r="D195" i="4"/>
  <c r="A195" i="4"/>
  <c r="BC194" i="4"/>
  <c r="AW194" i="4"/>
  <c r="AU194" i="4"/>
  <c r="K194" i="4"/>
  <c r="D194" i="4"/>
  <c r="A194" i="4"/>
  <c r="BC193" i="4"/>
  <c r="AW193" i="4"/>
  <c r="AU193" i="4"/>
  <c r="K193" i="4"/>
  <c r="D193" i="4"/>
  <c r="A193" i="4"/>
  <c r="Z193" i="4" s="1"/>
  <c r="BC192" i="4"/>
  <c r="AW192" i="4"/>
  <c r="AU192" i="4"/>
  <c r="Z192" i="4"/>
  <c r="K192" i="4"/>
  <c r="D192" i="4"/>
  <c r="A192" i="4"/>
  <c r="BC191" i="4"/>
  <c r="AW191" i="4"/>
  <c r="AU191" i="4"/>
  <c r="Z191" i="4"/>
  <c r="K191" i="4"/>
  <c r="D191" i="4"/>
  <c r="A191" i="4"/>
  <c r="BC190" i="4"/>
  <c r="AW190" i="4"/>
  <c r="AU190" i="4"/>
  <c r="K190" i="4"/>
  <c r="D190" i="4"/>
  <c r="A190" i="4"/>
  <c r="BC189" i="4"/>
  <c r="AW189" i="4"/>
  <c r="AU189" i="4"/>
  <c r="Z189" i="4"/>
  <c r="K189" i="4"/>
  <c r="D189" i="4"/>
  <c r="A189" i="4"/>
  <c r="Z190" i="4" s="1"/>
  <c r="BC188" i="4"/>
  <c r="AW188" i="4"/>
  <c r="AU188" i="4"/>
  <c r="K188" i="4"/>
  <c r="D188" i="4"/>
  <c r="A188" i="4"/>
  <c r="CK188" i="4" s="1"/>
  <c r="BC187" i="4"/>
  <c r="AW187" i="4"/>
  <c r="AU187" i="4"/>
  <c r="Z187" i="4"/>
  <c r="K187" i="4"/>
  <c r="D187" i="4"/>
  <c r="A187" i="4"/>
  <c r="BC186" i="4"/>
  <c r="AW186" i="4"/>
  <c r="AU186" i="4"/>
  <c r="K186" i="4"/>
  <c r="D186" i="4"/>
  <c r="A186" i="4"/>
  <c r="BC185" i="4"/>
  <c r="AW185" i="4"/>
  <c r="AU185" i="4"/>
  <c r="K185" i="4"/>
  <c r="D185" i="4"/>
  <c r="A185" i="4"/>
  <c r="Z185" i="4" s="1"/>
  <c r="BC184" i="4"/>
  <c r="AW184" i="4"/>
  <c r="AU184" i="4"/>
  <c r="K184" i="4"/>
  <c r="D184" i="4"/>
  <c r="A184" i="4"/>
  <c r="Z184" i="4" s="1"/>
  <c r="BC183" i="4"/>
  <c r="AW183" i="4"/>
  <c r="AU183" i="4"/>
  <c r="Z183" i="4"/>
  <c r="K183" i="4"/>
  <c r="D183" i="4"/>
  <c r="A183" i="4"/>
  <c r="BC182" i="4"/>
  <c r="AW182" i="4"/>
  <c r="AU182" i="4"/>
  <c r="Z182" i="4"/>
  <c r="K182" i="4"/>
  <c r="D182" i="4"/>
  <c r="A182" i="4"/>
  <c r="BC181" i="4"/>
  <c r="AW181" i="4"/>
  <c r="AU181" i="4"/>
  <c r="K181" i="4"/>
  <c r="D181" i="4"/>
  <c r="A181" i="4"/>
  <c r="BC180" i="4"/>
  <c r="AW180" i="4"/>
  <c r="AU180" i="4"/>
  <c r="K180" i="4"/>
  <c r="D180" i="4"/>
  <c r="A180" i="4"/>
  <c r="Z181" i="4" s="1"/>
  <c r="BC179" i="4"/>
  <c r="AW179" i="4"/>
  <c r="AU179" i="4"/>
  <c r="K179" i="4"/>
  <c r="D179" i="4"/>
  <c r="A179" i="4"/>
  <c r="Z179" i="4" s="1"/>
  <c r="BC178" i="4"/>
  <c r="AW178" i="4"/>
  <c r="AU178" i="4"/>
  <c r="K178" i="4"/>
  <c r="D178" i="4"/>
  <c r="A178" i="4"/>
  <c r="BC177" i="4"/>
  <c r="AW177" i="4"/>
  <c r="AU177" i="4"/>
  <c r="K177" i="4"/>
  <c r="D177" i="4"/>
  <c r="A177" i="4"/>
  <c r="Z177" i="4" s="1"/>
  <c r="BC176" i="4"/>
  <c r="AW176" i="4"/>
  <c r="AU176" i="4"/>
  <c r="K176" i="4"/>
  <c r="D176" i="4"/>
  <c r="A176" i="4"/>
  <c r="Z176" i="4" s="1"/>
  <c r="BC175" i="4"/>
  <c r="AW175" i="4"/>
  <c r="AU175" i="4"/>
  <c r="Z175" i="4"/>
  <c r="K175" i="4"/>
  <c r="D175" i="4"/>
  <c r="A175" i="4"/>
  <c r="BC174" i="4"/>
  <c r="AW174" i="4"/>
  <c r="AU174" i="4"/>
  <c r="Z174" i="4"/>
  <c r="K174" i="4"/>
  <c r="D174" i="4"/>
  <c r="A174" i="4"/>
  <c r="BC173" i="4"/>
  <c r="AW173" i="4"/>
  <c r="AU173" i="4"/>
  <c r="K173" i="4"/>
  <c r="D173" i="4"/>
  <c r="A173" i="4"/>
  <c r="BC172" i="4"/>
  <c r="AW172" i="4"/>
  <c r="AU172" i="4"/>
  <c r="K172" i="4"/>
  <c r="D172" i="4"/>
  <c r="A172" i="4"/>
  <c r="Z172" i="4" s="1"/>
  <c r="BC171" i="4"/>
  <c r="AW171" i="4"/>
  <c r="AU171" i="4"/>
  <c r="Z171" i="4"/>
  <c r="K171" i="4"/>
  <c r="D171" i="4"/>
  <c r="A171" i="4"/>
  <c r="BC170" i="4"/>
  <c r="AW170" i="4"/>
  <c r="AU170" i="4"/>
  <c r="K170" i="4"/>
  <c r="D170" i="4"/>
  <c r="A170" i="4"/>
  <c r="BC169" i="4"/>
  <c r="AW169" i="4"/>
  <c r="AU169" i="4"/>
  <c r="K169" i="4"/>
  <c r="D169" i="4"/>
  <c r="A169" i="4"/>
  <c r="Z169" i="4" s="1"/>
  <c r="CK168" i="4"/>
  <c r="BC168" i="4"/>
  <c r="AW168" i="4"/>
  <c r="AU168" i="4"/>
  <c r="K168" i="4"/>
  <c r="D168" i="4"/>
  <c r="A168" i="4"/>
  <c r="Z168" i="4" s="1"/>
  <c r="BC167" i="4"/>
  <c r="AW167" i="4"/>
  <c r="AU167" i="4"/>
  <c r="Z167" i="4"/>
  <c r="K167" i="4"/>
  <c r="D167" i="4"/>
  <c r="A167" i="4"/>
  <c r="BC166" i="4"/>
  <c r="AW166" i="4"/>
  <c r="AU166" i="4"/>
  <c r="K166" i="4"/>
  <c r="D166" i="4"/>
  <c r="A166" i="4"/>
  <c r="Z166" i="4" s="1"/>
  <c r="BC165" i="4"/>
  <c r="AW165" i="4"/>
  <c r="AU165" i="4"/>
  <c r="K165" i="4"/>
  <c r="D165" i="4"/>
  <c r="A165" i="4"/>
  <c r="BC164" i="4"/>
  <c r="AW164" i="4"/>
  <c r="AU164" i="4"/>
  <c r="K164" i="4"/>
  <c r="D164" i="4"/>
  <c r="A164" i="4"/>
  <c r="Z164" i="4" s="1"/>
  <c r="BC163" i="4"/>
  <c r="AW163" i="4"/>
  <c r="AU163" i="4"/>
  <c r="K163" i="4"/>
  <c r="D163" i="4"/>
  <c r="A163" i="4"/>
  <c r="BC162" i="4"/>
  <c r="AW162" i="4"/>
  <c r="AU162" i="4"/>
  <c r="K162" i="4"/>
  <c r="D162" i="4"/>
  <c r="A162" i="4"/>
  <c r="Z162" i="4" s="1"/>
  <c r="BC161" i="4"/>
  <c r="AW161" i="4"/>
  <c r="AU161" i="4"/>
  <c r="K161" i="4"/>
  <c r="D161" i="4"/>
  <c r="A161" i="4"/>
  <c r="Z161" i="4" s="1"/>
  <c r="BC160" i="4"/>
  <c r="AW160" i="4"/>
  <c r="AU160" i="4"/>
  <c r="Z160" i="4"/>
  <c r="K160" i="4"/>
  <c r="D160" i="4"/>
  <c r="A160" i="4"/>
  <c r="BC159" i="4"/>
  <c r="AW159" i="4"/>
  <c r="AU159" i="4"/>
  <c r="Z159" i="4"/>
  <c r="K159" i="4"/>
  <c r="D159" i="4"/>
  <c r="A159" i="4"/>
  <c r="BC158" i="4"/>
  <c r="AW158" i="4"/>
  <c r="AU158" i="4"/>
  <c r="K158" i="4"/>
  <c r="D158" i="4"/>
  <c r="A158" i="4"/>
  <c r="Z158" i="4" s="1"/>
  <c r="BC157" i="4"/>
  <c r="AW157" i="4"/>
  <c r="AU157" i="4"/>
  <c r="K157" i="4"/>
  <c r="D157" i="4"/>
  <c r="A157" i="4"/>
  <c r="BC156" i="4"/>
  <c r="AW156" i="4"/>
  <c r="AU156" i="4"/>
  <c r="K156" i="4"/>
  <c r="D156" i="4"/>
  <c r="A156" i="4"/>
  <c r="Z156" i="4" s="1"/>
  <c r="BC155" i="4"/>
  <c r="AW155" i="4"/>
  <c r="AU155" i="4"/>
  <c r="K155" i="4"/>
  <c r="D155" i="4"/>
  <c r="A155" i="4"/>
  <c r="BC154" i="4"/>
  <c r="AW154" i="4"/>
  <c r="AU154" i="4"/>
  <c r="K154" i="4"/>
  <c r="D154" i="4"/>
  <c r="A154" i="4"/>
  <c r="Z154" i="4" s="1"/>
  <c r="BC153" i="4"/>
  <c r="AW153" i="4"/>
  <c r="AU153" i="4"/>
  <c r="K153" i="4"/>
  <c r="D153" i="4"/>
  <c r="A153" i="4"/>
  <c r="Z153" i="4" s="1"/>
  <c r="BC152" i="4"/>
  <c r="AW152" i="4"/>
  <c r="AU152" i="4"/>
  <c r="Z152" i="4"/>
  <c r="K152" i="4"/>
  <c r="D152" i="4"/>
  <c r="A152" i="4"/>
  <c r="BC151" i="4"/>
  <c r="AW151" i="4"/>
  <c r="AU151" i="4"/>
  <c r="Z151" i="4"/>
  <c r="K151" i="4"/>
  <c r="D151" i="4"/>
  <c r="A151" i="4"/>
  <c r="BC150" i="4"/>
  <c r="AW150" i="4"/>
  <c r="AU150" i="4"/>
  <c r="K150" i="4"/>
  <c r="D150" i="4"/>
  <c r="A150" i="4"/>
  <c r="Z150" i="4" s="1"/>
  <c r="BC149" i="4"/>
  <c r="AW149" i="4"/>
  <c r="AU149" i="4"/>
  <c r="Z149" i="4"/>
  <c r="K149" i="4"/>
  <c r="D149" i="4"/>
  <c r="A149" i="4"/>
  <c r="CK148" i="4"/>
  <c r="BC148" i="4"/>
  <c r="AW148" i="4"/>
  <c r="AU148" i="4"/>
  <c r="K148" i="4"/>
  <c r="D148" i="4"/>
  <c r="A148" i="4"/>
  <c r="BC147" i="4"/>
  <c r="AW147" i="4"/>
  <c r="AU147" i="4"/>
  <c r="K147" i="4"/>
  <c r="D147" i="4"/>
  <c r="A147" i="4"/>
  <c r="Z147" i="4" s="1"/>
  <c r="BC146" i="4"/>
  <c r="AW146" i="4"/>
  <c r="AU146" i="4"/>
  <c r="K146" i="4"/>
  <c r="D146" i="4"/>
  <c r="A146" i="4"/>
  <c r="BC145" i="4"/>
  <c r="AW145" i="4"/>
  <c r="AU145" i="4"/>
  <c r="K145" i="4"/>
  <c r="D145" i="4"/>
  <c r="A145" i="4"/>
  <c r="Z145" i="4" s="1"/>
  <c r="BC144" i="4"/>
  <c r="AW144" i="4"/>
  <c r="AU144" i="4"/>
  <c r="K144" i="4"/>
  <c r="D144" i="4"/>
  <c r="A144" i="4"/>
  <c r="Z144" i="4" s="1"/>
  <c r="BC143" i="4"/>
  <c r="AW143" i="4"/>
  <c r="AU143" i="4"/>
  <c r="Z143" i="4"/>
  <c r="K143" i="4"/>
  <c r="D143" i="4"/>
  <c r="A143" i="4"/>
  <c r="BC142" i="4"/>
  <c r="AW142" i="4"/>
  <c r="AU142" i="4"/>
  <c r="Z142" i="4"/>
  <c r="K142" i="4"/>
  <c r="D142" i="4"/>
  <c r="A142" i="4"/>
  <c r="BC141" i="4"/>
  <c r="AW141" i="4"/>
  <c r="AU141" i="4"/>
  <c r="K141" i="4"/>
  <c r="D141" i="4"/>
  <c r="A141" i="4"/>
  <c r="Z141" i="4" s="1"/>
  <c r="BC140" i="4"/>
  <c r="AW140" i="4"/>
  <c r="AU140" i="4"/>
  <c r="K140" i="4"/>
  <c r="D140" i="4"/>
  <c r="A140" i="4"/>
  <c r="BC139" i="4"/>
  <c r="AW139" i="4"/>
  <c r="AU139" i="4"/>
  <c r="K139" i="4"/>
  <c r="D139" i="4"/>
  <c r="A139" i="4"/>
  <c r="Z139" i="4" s="1"/>
  <c r="BC138" i="4"/>
  <c r="AW138" i="4"/>
  <c r="AU138" i="4"/>
  <c r="K138" i="4"/>
  <c r="D138" i="4"/>
  <c r="A138" i="4"/>
  <c r="BC137" i="4"/>
  <c r="AW137" i="4"/>
  <c r="AU137" i="4"/>
  <c r="K137" i="4"/>
  <c r="D137" i="4"/>
  <c r="A137" i="4"/>
  <c r="Z137" i="4" s="1"/>
  <c r="BC136" i="4"/>
  <c r="AW136" i="4"/>
  <c r="AU136" i="4"/>
  <c r="K136" i="4"/>
  <c r="D136" i="4"/>
  <c r="A136" i="4"/>
  <c r="Z136" i="4" s="1"/>
  <c r="BC135" i="4"/>
  <c r="AW135" i="4"/>
  <c r="AU135" i="4"/>
  <c r="Z135" i="4"/>
  <c r="K135" i="4"/>
  <c r="D135" i="4"/>
  <c r="A135" i="4"/>
  <c r="BC134" i="4"/>
  <c r="AW134" i="4"/>
  <c r="AU134" i="4"/>
  <c r="Z134" i="4"/>
  <c r="K134" i="4"/>
  <c r="D134" i="4"/>
  <c r="A134" i="4"/>
  <c r="BC133" i="4"/>
  <c r="AW133" i="4"/>
  <c r="AU133" i="4"/>
  <c r="K133" i="4"/>
  <c r="D133" i="4"/>
  <c r="A133" i="4"/>
  <c r="Z133" i="4" s="1"/>
  <c r="BC132" i="4"/>
  <c r="AW132" i="4"/>
  <c r="AU132" i="4"/>
  <c r="K132" i="4"/>
  <c r="D132" i="4"/>
  <c r="A132" i="4"/>
  <c r="BC131" i="4"/>
  <c r="AW131" i="4"/>
  <c r="AU131" i="4"/>
  <c r="K131" i="4"/>
  <c r="D131" i="4"/>
  <c r="A131" i="4"/>
  <c r="Z131" i="4" s="1"/>
  <c r="BC130" i="4"/>
  <c r="AW130" i="4"/>
  <c r="AU130" i="4"/>
  <c r="K130" i="4"/>
  <c r="D130" i="4"/>
  <c r="A130" i="4"/>
  <c r="BC129" i="4"/>
  <c r="AW129" i="4"/>
  <c r="AU129" i="4"/>
  <c r="K129" i="4"/>
  <c r="D129" i="4"/>
  <c r="A129" i="4"/>
  <c r="Z129" i="4" s="1"/>
  <c r="BC128" i="4"/>
  <c r="AW128" i="4"/>
  <c r="AU128" i="4"/>
  <c r="K128" i="4"/>
  <c r="D128" i="4"/>
  <c r="A128" i="4"/>
  <c r="Z128" i="4" s="1"/>
  <c r="BC127" i="4"/>
  <c r="AW127" i="4"/>
  <c r="AU127" i="4"/>
  <c r="K127" i="4"/>
  <c r="D127" i="4"/>
  <c r="A127" i="4"/>
  <c r="Z127" i="4" s="1"/>
  <c r="BC126" i="4"/>
  <c r="AW126" i="4"/>
  <c r="AU126" i="4"/>
  <c r="Z126" i="4"/>
  <c r="K126" i="4"/>
  <c r="D126" i="4"/>
  <c r="A126" i="4"/>
  <c r="BC125" i="4"/>
  <c r="AW125" i="4"/>
  <c r="AU125" i="4"/>
  <c r="Z125" i="4"/>
  <c r="K125" i="4"/>
  <c r="D125" i="4"/>
  <c r="A125" i="4"/>
  <c r="BC124" i="4"/>
  <c r="AW124" i="4"/>
  <c r="AU124" i="4"/>
  <c r="K124" i="4"/>
  <c r="D124" i="4"/>
  <c r="A124" i="4"/>
  <c r="Z124" i="4" s="1"/>
  <c r="BC123" i="4"/>
  <c r="AW123" i="4"/>
  <c r="AU123" i="4"/>
  <c r="K123" i="4"/>
  <c r="D123" i="4"/>
  <c r="A123" i="4"/>
  <c r="BC122" i="4"/>
  <c r="AW122" i="4"/>
  <c r="AU122" i="4"/>
  <c r="K122" i="4"/>
  <c r="D122" i="4"/>
  <c r="A122" i="4"/>
  <c r="Z122" i="4" s="1"/>
  <c r="BC121" i="4"/>
  <c r="AW121" i="4"/>
  <c r="AU121" i="4"/>
  <c r="K121" i="4"/>
  <c r="D121" i="4"/>
  <c r="A121" i="4"/>
  <c r="BC120" i="4"/>
  <c r="AW120" i="4"/>
  <c r="AU120" i="4"/>
  <c r="K120" i="4"/>
  <c r="D120" i="4"/>
  <c r="A120" i="4"/>
  <c r="Z120" i="4" s="1"/>
  <c r="BC119" i="4"/>
  <c r="AW119" i="4"/>
  <c r="AU119" i="4"/>
  <c r="K119" i="4"/>
  <c r="D119" i="4"/>
  <c r="A119" i="4"/>
  <c r="Z119" i="4" s="1"/>
  <c r="BC118" i="4"/>
  <c r="AW118" i="4"/>
  <c r="AU118" i="4"/>
  <c r="Z118" i="4"/>
  <c r="K118" i="4"/>
  <c r="D118" i="4"/>
  <c r="A118" i="4"/>
  <c r="BC117" i="4"/>
  <c r="AW117" i="4"/>
  <c r="AU117" i="4"/>
  <c r="Z117" i="4"/>
  <c r="K117" i="4"/>
  <c r="D117" i="4"/>
  <c r="A117" i="4"/>
  <c r="BC116" i="4"/>
  <c r="AW116" i="4"/>
  <c r="AU116" i="4"/>
  <c r="K116" i="4"/>
  <c r="D116" i="4"/>
  <c r="A116" i="4"/>
  <c r="Z116" i="4" s="1"/>
  <c r="BC115" i="4"/>
  <c r="AW115" i="4"/>
  <c r="AU115" i="4"/>
  <c r="K115" i="4"/>
  <c r="D115" i="4"/>
  <c r="A115" i="4"/>
  <c r="BC114" i="4"/>
  <c r="AW114" i="4"/>
  <c r="AU114" i="4"/>
  <c r="K114" i="4"/>
  <c r="D114" i="4"/>
  <c r="A114" i="4"/>
  <c r="Z114" i="4" s="1"/>
  <c r="BC113" i="4"/>
  <c r="AW113" i="4"/>
  <c r="AU113" i="4"/>
  <c r="K113" i="4"/>
  <c r="D113" i="4"/>
  <c r="A113" i="4"/>
  <c r="BC112" i="4"/>
  <c r="AW112" i="4"/>
  <c r="AU112" i="4"/>
  <c r="K112" i="4"/>
  <c r="D112" i="4"/>
  <c r="A112" i="4"/>
  <c r="Z112" i="4" s="1"/>
  <c r="BC111" i="4"/>
  <c r="AW111" i="4"/>
  <c r="AU111" i="4"/>
  <c r="K111" i="4"/>
  <c r="D111" i="4"/>
  <c r="A111" i="4"/>
  <c r="Z111" i="4" s="1"/>
  <c r="BC110" i="4"/>
  <c r="AW110" i="4"/>
  <c r="AU110" i="4"/>
  <c r="Z110" i="4"/>
  <c r="K110" i="4"/>
  <c r="D110" i="4"/>
  <c r="A110" i="4"/>
  <c r="BC109" i="4"/>
  <c r="AW109" i="4"/>
  <c r="AU109" i="4"/>
  <c r="Z109" i="4"/>
  <c r="K109" i="4"/>
  <c r="D109" i="4"/>
  <c r="A109" i="4"/>
  <c r="CK108" i="4"/>
  <c r="BC108" i="4"/>
  <c r="AW108" i="4"/>
  <c r="AU108" i="4"/>
  <c r="Z108" i="4"/>
  <c r="K108" i="4"/>
  <c r="D108" i="4"/>
  <c r="A108" i="4"/>
  <c r="BC107" i="4"/>
  <c r="AW107" i="4"/>
  <c r="AU107" i="4"/>
  <c r="K107" i="4"/>
  <c r="D107" i="4"/>
  <c r="A107" i="4"/>
  <c r="Z107" i="4" s="1"/>
  <c r="BC106" i="4"/>
  <c r="AW106" i="4"/>
  <c r="AU106" i="4"/>
  <c r="K106" i="4"/>
  <c r="D106" i="4"/>
  <c r="A106" i="4"/>
  <c r="BC105" i="4"/>
  <c r="AW105" i="4"/>
  <c r="AU105" i="4"/>
  <c r="K105" i="4"/>
  <c r="D105" i="4"/>
  <c r="A105" i="4"/>
  <c r="Z105" i="4" s="1"/>
  <c r="BC104" i="4"/>
  <c r="AW104" i="4"/>
  <c r="AU104" i="4"/>
  <c r="K104" i="4"/>
  <c r="D104" i="4"/>
  <c r="A104" i="4"/>
  <c r="BC103" i="4"/>
  <c r="AW103" i="4"/>
  <c r="AU103" i="4"/>
  <c r="K103" i="4"/>
  <c r="D103" i="4"/>
  <c r="A103" i="4"/>
  <c r="Z103" i="4" s="1"/>
  <c r="BC102" i="4"/>
  <c r="AW102" i="4"/>
  <c r="AU102" i="4"/>
  <c r="Z102" i="4"/>
  <c r="K102" i="4"/>
  <c r="D102" i="4"/>
  <c r="A102" i="4"/>
  <c r="BC101" i="4"/>
  <c r="AW101" i="4"/>
  <c r="AU101" i="4"/>
  <c r="Z101" i="4"/>
  <c r="K101" i="4"/>
  <c r="D101" i="4"/>
  <c r="A101" i="4"/>
  <c r="BC100" i="4"/>
  <c r="AW100" i="4"/>
  <c r="AU100" i="4"/>
  <c r="Z100" i="4"/>
  <c r="K100" i="4"/>
  <c r="D100" i="4"/>
  <c r="A100" i="4"/>
  <c r="BC99" i="4"/>
  <c r="AW99" i="4"/>
  <c r="AU99" i="4"/>
  <c r="K99" i="4"/>
  <c r="D99" i="4"/>
  <c r="A99" i="4"/>
  <c r="Z99" i="4" s="1"/>
  <c r="BC98" i="4"/>
  <c r="AW98" i="4"/>
  <c r="AU98" i="4"/>
  <c r="K98" i="4"/>
  <c r="D98" i="4"/>
  <c r="A98" i="4"/>
  <c r="BC97" i="4"/>
  <c r="AW97" i="4"/>
  <c r="AU97" i="4"/>
  <c r="K97" i="4"/>
  <c r="D97" i="4"/>
  <c r="A97" i="4"/>
  <c r="Z97" i="4" s="1"/>
  <c r="BC96" i="4"/>
  <c r="AW96" i="4"/>
  <c r="AU96" i="4"/>
  <c r="K96" i="4"/>
  <c r="D96" i="4"/>
  <c r="A96" i="4"/>
  <c r="BC95" i="4"/>
  <c r="AW95" i="4"/>
  <c r="AU95" i="4"/>
  <c r="K95" i="4"/>
  <c r="D95" i="4"/>
  <c r="A95" i="4"/>
  <c r="Z95" i="4" s="1"/>
  <c r="BC94" i="4"/>
  <c r="AW94" i="4"/>
  <c r="AU94" i="4"/>
  <c r="Z94" i="4"/>
  <c r="K94" i="4"/>
  <c r="D94" i="4"/>
  <c r="A94" i="4"/>
  <c r="BC93" i="4"/>
  <c r="AW93" i="4"/>
  <c r="AU93" i="4"/>
  <c r="Z93" i="4"/>
  <c r="K93" i="4"/>
  <c r="D93" i="4"/>
  <c r="A93" i="4"/>
  <c r="BC92" i="4"/>
  <c r="AW92" i="4"/>
  <c r="AU92" i="4"/>
  <c r="Z92" i="4"/>
  <c r="K92" i="4"/>
  <c r="D92" i="4"/>
  <c r="A92" i="4"/>
  <c r="BC91" i="4"/>
  <c r="AW91" i="4"/>
  <c r="AU91" i="4"/>
  <c r="K91" i="4"/>
  <c r="D91" i="4"/>
  <c r="A91" i="4"/>
  <c r="Z91" i="4" s="1"/>
  <c r="BC90" i="4"/>
  <c r="AW90" i="4"/>
  <c r="AU90" i="4"/>
  <c r="K90" i="4"/>
  <c r="D90" i="4"/>
  <c r="A90" i="4"/>
  <c r="BC89" i="4"/>
  <c r="AW89" i="4"/>
  <c r="AU89" i="4"/>
  <c r="K89" i="4"/>
  <c r="D89" i="4"/>
  <c r="A89" i="4"/>
  <c r="Z89" i="4" s="1"/>
  <c r="BC88" i="4"/>
  <c r="AW88" i="4"/>
  <c r="AU88" i="4"/>
  <c r="K88" i="4"/>
  <c r="D88" i="4"/>
  <c r="A88" i="4"/>
  <c r="CK88" i="4" s="1"/>
  <c r="BC87" i="4"/>
  <c r="AW87" i="4"/>
  <c r="AU87" i="4"/>
  <c r="K87" i="4"/>
  <c r="D87" i="4"/>
  <c r="A87" i="4"/>
  <c r="BC86" i="4"/>
  <c r="AW86" i="4"/>
  <c r="AU86" i="4"/>
  <c r="K86" i="4"/>
  <c r="D86" i="4"/>
  <c r="A86" i="4"/>
  <c r="Z86" i="4" s="1"/>
  <c r="BC85" i="4"/>
  <c r="AW85" i="4"/>
  <c r="AU85" i="4"/>
  <c r="Z85" i="4"/>
  <c r="K85" i="4"/>
  <c r="D85" i="4"/>
  <c r="A85" i="4"/>
  <c r="BC84" i="4"/>
  <c r="AW84" i="4"/>
  <c r="AU84" i="4"/>
  <c r="Z84" i="4"/>
  <c r="K84" i="4"/>
  <c r="D84" i="4"/>
  <c r="A84" i="4"/>
  <c r="BC83" i="4"/>
  <c r="AW83" i="4"/>
  <c r="AU83" i="4"/>
  <c r="Z83" i="4"/>
  <c r="K83" i="4"/>
  <c r="D83" i="4"/>
  <c r="A83" i="4"/>
  <c r="BC82" i="4"/>
  <c r="AW82" i="4"/>
  <c r="AU82" i="4"/>
  <c r="K82" i="4"/>
  <c r="D82" i="4"/>
  <c r="A82" i="4"/>
  <c r="Z82" i="4" s="1"/>
  <c r="BC81" i="4"/>
  <c r="AW81" i="4"/>
  <c r="AU81" i="4"/>
  <c r="K81" i="4"/>
  <c r="D81" i="4"/>
  <c r="A81" i="4"/>
  <c r="BC80" i="4"/>
  <c r="AW80" i="4"/>
  <c r="AU80" i="4"/>
  <c r="K80" i="4"/>
  <c r="D80" i="4"/>
  <c r="A80" i="4"/>
  <c r="Z80" i="4" s="1"/>
  <c r="BC79" i="4"/>
  <c r="AW79" i="4"/>
  <c r="AU79" i="4"/>
  <c r="K79" i="4"/>
  <c r="D79" i="4"/>
  <c r="A79" i="4"/>
  <c r="BC78" i="4"/>
  <c r="AW78" i="4"/>
  <c r="AU78" i="4"/>
  <c r="K78" i="4"/>
  <c r="D78" i="4"/>
  <c r="A78" i="4"/>
  <c r="Z78" i="4" s="1"/>
  <c r="BC77" i="4"/>
  <c r="AW77" i="4"/>
  <c r="AU77" i="4"/>
  <c r="Z77" i="4"/>
  <c r="K77" i="4"/>
  <c r="D77" i="4"/>
  <c r="A77" i="4"/>
  <c r="BC76" i="4"/>
  <c r="AW76" i="4"/>
  <c r="AU76" i="4"/>
  <c r="Z76" i="4"/>
  <c r="K76" i="4"/>
  <c r="D76" i="4"/>
  <c r="A76" i="4"/>
  <c r="BC75" i="4"/>
  <c r="AW75" i="4"/>
  <c r="AU75" i="4"/>
  <c r="Z75" i="4"/>
  <c r="K75" i="4"/>
  <c r="D75" i="4"/>
  <c r="A75" i="4"/>
  <c r="BC74" i="4"/>
  <c r="AW74" i="4"/>
  <c r="AU74" i="4"/>
  <c r="K74" i="4"/>
  <c r="D74" i="4"/>
  <c r="A74" i="4"/>
  <c r="Z74" i="4" s="1"/>
  <c r="BC73" i="4"/>
  <c r="AW73" i="4"/>
  <c r="AU73" i="4"/>
  <c r="K73" i="4"/>
  <c r="D73" i="4"/>
  <c r="A73" i="4"/>
  <c r="BC72" i="4"/>
  <c r="AW72" i="4"/>
  <c r="AU72" i="4"/>
  <c r="K72" i="4"/>
  <c r="D72" i="4"/>
  <c r="A72" i="4"/>
  <c r="Z72" i="4" s="1"/>
  <c r="BC71" i="4"/>
  <c r="AW71" i="4"/>
  <c r="AU71" i="4"/>
  <c r="K71" i="4"/>
  <c r="D71" i="4"/>
  <c r="A71" i="4"/>
  <c r="BC70" i="4"/>
  <c r="AW70" i="4"/>
  <c r="AU70" i="4"/>
  <c r="K70" i="4"/>
  <c r="D70" i="4"/>
  <c r="A70" i="4"/>
  <c r="Z70" i="4" s="1"/>
  <c r="BC69" i="4"/>
  <c r="AW69" i="4"/>
  <c r="AU69" i="4"/>
  <c r="Z69" i="4"/>
  <c r="K69" i="4"/>
  <c r="D69" i="4"/>
  <c r="A69" i="4"/>
  <c r="CK68" i="4"/>
  <c r="BC68" i="4"/>
  <c r="AW68" i="4"/>
  <c r="AU68" i="4"/>
  <c r="Z68" i="4"/>
  <c r="K68" i="4"/>
  <c r="D68" i="4"/>
  <c r="A68" i="4"/>
  <c r="BC67" i="4"/>
  <c r="AW67" i="4"/>
  <c r="AU67" i="4"/>
  <c r="Z67" i="4"/>
  <c r="K67" i="4"/>
  <c r="D67" i="4"/>
  <c r="A67" i="4"/>
  <c r="BC66" i="4"/>
  <c r="AW66" i="4"/>
  <c r="AU66" i="4"/>
  <c r="Z66" i="4"/>
  <c r="K66" i="4"/>
  <c r="D66" i="4"/>
  <c r="A66" i="4"/>
  <c r="BC65" i="4"/>
  <c r="AW65" i="4"/>
  <c r="AU65" i="4"/>
  <c r="K65" i="4"/>
  <c r="D65" i="4"/>
  <c r="A65" i="4"/>
  <c r="Z65" i="4" s="1"/>
  <c r="BC64" i="4"/>
  <c r="AW64" i="4"/>
  <c r="AU64" i="4"/>
  <c r="K64" i="4"/>
  <c r="D64" i="4"/>
  <c r="A64" i="4"/>
  <c r="BC63" i="4"/>
  <c r="AW63" i="4"/>
  <c r="AU63" i="4"/>
  <c r="K63" i="4"/>
  <c r="D63" i="4"/>
  <c r="A63" i="4"/>
  <c r="Z63" i="4" s="1"/>
  <c r="BC62" i="4"/>
  <c r="AW62" i="4"/>
  <c r="AU62" i="4"/>
  <c r="K62" i="4"/>
  <c r="D62" i="4"/>
  <c r="A62" i="4"/>
  <c r="BC61" i="4"/>
  <c r="AW61" i="4"/>
  <c r="AU61" i="4"/>
  <c r="K61" i="4"/>
  <c r="D61" i="4"/>
  <c r="A61" i="4"/>
  <c r="Z61" i="4" s="1"/>
  <c r="BC60" i="4"/>
  <c r="AW60" i="4"/>
  <c r="AU60" i="4"/>
  <c r="Z60" i="4"/>
  <c r="K60" i="4"/>
  <c r="D60" i="4"/>
  <c r="A60" i="4"/>
  <c r="BC59" i="4"/>
  <c r="AW59" i="4"/>
  <c r="AU59" i="4"/>
  <c r="Z59" i="4"/>
  <c r="K59" i="4"/>
  <c r="D59" i="4"/>
  <c r="A59" i="4"/>
  <c r="BC58" i="4"/>
  <c r="AW58" i="4"/>
  <c r="AU58" i="4"/>
  <c r="Z58" i="4"/>
  <c r="K58" i="4"/>
  <c r="D58" i="4"/>
  <c r="A58" i="4"/>
  <c r="BC57" i="4"/>
  <c r="AW57" i="4"/>
  <c r="AU57" i="4"/>
  <c r="K57" i="4"/>
  <c r="D57" i="4"/>
  <c r="A57" i="4"/>
  <c r="Z57" i="4" s="1"/>
  <c r="BC56" i="4"/>
  <c r="AW56" i="4"/>
  <c r="AU56" i="4"/>
  <c r="K56" i="4"/>
  <c r="D56" i="4"/>
  <c r="A56" i="4"/>
  <c r="Z56" i="4" s="1"/>
  <c r="BC55" i="4"/>
  <c r="AW55" i="4"/>
  <c r="AU55" i="4"/>
  <c r="K55" i="4"/>
  <c r="D55" i="4"/>
  <c r="A55" i="4"/>
  <c r="Z55" i="4" s="1"/>
  <c r="BC54" i="4"/>
  <c r="AW54" i="4"/>
  <c r="AU54" i="4"/>
  <c r="K54" i="4"/>
  <c r="D54" i="4"/>
  <c r="A54" i="4"/>
  <c r="BC53" i="4"/>
  <c r="AW53" i="4"/>
  <c r="AU53" i="4"/>
  <c r="K53" i="4"/>
  <c r="D53" i="4"/>
  <c r="A53" i="4"/>
  <c r="Z53" i="4" s="1"/>
  <c r="BC52" i="4"/>
  <c r="AW52" i="4"/>
  <c r="AU52" i="4"/>
  <c r="Z52" i="4"/>
  <c r="K52" i="4"/>
  <c r="D52" i="4"/>
  <c r="A52" i="4"/>
  <c r="BC51" i="4"/>
  <c r="AW51" i="4"/>
  <c r="AU51" i="4"/>
  <c r="Z51" i="4"/>
  <c r="K51" i="4"/>
  <c r="D51" i="4"/>
  <c r="A51" i="4"/>
  <c r="BC50" i="4"/>
  <c r="AW50" i="4"/>
  <c r="AU50" i="4"/>
  <c r="Z50" i="4"/>
  <c r="K50" i="4"/>
  <c r="D50" i="4"/>
  <c r="A50" i="4"/>
  <c r="BC49" i="4"/>
  <c r="AW49" i="4"/>
  <c r="AU49" i="4"/>
  <c r="K49" i="4"/>
  <c r="D49" i="4"/>
  <c r="A49" i="4"/>
  <c r="Z49" i="4" s="1"/>
  <c r="BC48" i="4"/>
  <c r="AW48" i="4"/>
  <c r="AU48" i="4"/>
  <c r="K48" i="4"/>
  <c r="D48" i="4"/>
  <c r="A48" i="4"/>
  <c r="CK48" i="4" s="1"/>
  <c r="BC47" i="4"/>
  <c r="AW47" i="4"/>
  <c r="AU47" i="4"/>
  <c r="K47" i="4"/>
  <c r="D47" i="4"/>
  <c r="A47" i="4"/>
  <c r="Z47" i="4" s="1"/>
  <c r="BC46" i="4"/>
  <c r="AW46" i="4"/>
  <c r="AU46" i="4"/>
  <c r="K46" i="4"/>
  <c r="D46" i="4"/>
  <c r="A46" i="4"/>
  <c r="Z46" i="4" s="1"/>
  <c r="BC45" i="4"/>
  <c r="AW45" i="4"/>
  <c r="AU45" i="4"/>
  <c r="K45" i="4"/>
  <c r="D45" i="4"/>
  <c r="A45" i="4"/>
  <c r="BC44" i="4"/>
  <c r="AW44" i="4"/>
  <c r="AU44" i="4"/>
  <c r="K44" i="4"/>
  <c r="D44" i="4"/>
  <c r="A44" i="4"/>
  <c r="Z44" i="4" s="1"/>
  <c r="BC43" i="4"/>
  <c r="AW43" i="4"/>
  <c r="AU43" i="4"/>
  <c r="Z43" i="4"/>
  <c r="K43" i="4"/>
  <c r="D43" i="4"/>
  <c r="A43" i="4"/>
  <c r="BC42" i="4"/>
  <c r="AW42" i="4"/>
  <c r="AU42" i="4"/>
  <c r="Z42" i="4"/>
  <c r="K42" i="4"/>
  <c r="D42" i="4"/>
  <c r="A42" i="4"/>
  <c r="BC41" i="4"/>
  <c r="AW41" i="4"/>
  <c r="AU41" i="4"/>
  <c r="Z41" i="4"/>
  <c r="K41" i="4"/>
  <c r="D41" i="4"/>
  <c r="A41" i="4"/>
  <c r="BC40" i="4"/>
  <c r="AW40" i="4"/>
  <c r="AU40" i="4"/>
  <c r="K40" i="4"/>
  <c r="D40" i="4"/>
  <c r="A40" i="4"/>
  <c r="Z40" i="4" s="1"/>
  <c r="BC39" i="4"/>
  <c r="AW39" i="4"/>
  <c r="AU39" i="4"/>
  <c r="K39" i="4"/>
  <c r="D39" i="4"/>
  <c r="A39" i="4"/>
  <c r="Z39" i="4" s="1"/>
  <c r="BC38" i="4"/>
  <c r="AW38" i="4"/>
  <c r="AU38" i="4"/>
  <c r="K38" i="4"/>
  <c r="D38" i="4"/>
  <c r="A38" i="4"/>
  <c r="Z38" i="4" s="1"/>
  <c r="BC37" i="4"/>
  <c r="AW37" i="4"/>
  <c r="AU37" i="4"/>
  <c r="K37" i="4"/>
  <c r="D37" i="4"/>
  <c r="A37" i="4"/>
  <c r="BC36" i="4"/>
  <c r="AW36" i="4"/>
  <c r="AU36" i="4"/>
  <c r="K36" i="4"/>
  <c r="D36" i="4"/>
  <c r="A36" i="4"/>
  <c r="Z36" i="4" s="1"/>
  <c r="BC35" i="4"/>
  <c r="AW35" i="4"/>
  <c r="AU35" i="4"/>
  <c r="Z35" i="4"/>
  <c r="K35" i="4"/>
  <c r="D35" i="4"/>
  <c r="A35" i="4"/>
  <c r="BC34" i="4"/>
  <c r="AW34" i="4"/>
  <c r="AU34" i="4"/>
  <c r="Z34" i="4"/>
  <c r="K34" i="4"/>
  <c r="D34" i="4"/>
  <c r="A34" i="4"/>
  <c r="BC33" i="4"/>
  <c r="AW33" i="4"/>
  <c r="AU33" i="4"/>
  <c r="Z33" i="4"/>
  <c r="K33" i="4"/>
  <c r="D33" i="4"/>
  <c r="A33" i="4"/>
  <c r="BC32" i="4"/>
  <c r="AW32" i="4"/>
  <c r="AU32" i="4"/>
  <c r="K32" i="4"/>
  <c r="D32" i="4"/>
  <c r="A32" i="4"/>
  <c r="Z32" i="4" s="1"/>
  <c r="BC31" i="4"/>
  <c r="AW31" i="4"/>
  <c r="AU31" i="4"/>
  <c r="K31" i="4"/>
  <c r="D31" i="4"/>
  <c r="A31" i="4"/>
  <c r="Z31" i="4" s="1"/>
  <c r="BC30" i="4"/>
  <c r="AW30" i="4"/>
  <c r="AU30" i="4"/>
  <c r="K30" i="4"/>
  <c r="D30" i="4"/>
  <c r="A30" i="4"/>
  <c r="Z30" i="4" s="1"/>
  <c r="BC29" i="4"/>
  <c r="AW29" i="4"/>
  <c r="AU29" i="4"/>
  <c r="Z29" i="4"/>
  <c r="K29" i="4"/>
  <c r="D29" i="4"/>
  <c r="A29" i="4"/>
  <c r="CK28" i="4"/>
  <c r="BC28" i="4"/>
  <c r="AW28" i="4"/>
  <c r="AU28" i="4"/>
  <c r="K28" i="4"/>
  <c r="D28" i="4"/>
  <c r="A28" i="4"/>
  <c r="BC27" i="4"/>
  <c r="AW27" i="4"/>
  <c r="AU27" i="4"/>
  <c r="K27" i="4"/>
  <c r="D27" i="4"/>
  <c r="A27" i="4"/>
  <c r="Z27" i="4" s="1"/>
  <c r="BC26" i="4"/>
  <c r="AW26" i="4"/>
  <c r="AU26" i="4"/>
  <c r="Z26" i="4"/>
  <c r="K26" i="4"/>
  <c r="D26" i="4"/>
  <c r="A26" i="4"/>
  <c r="BC25" i="4"/>
  <c r="AW25" i="4"/>
  <c r="AU25" i="4"/>
  <c r="Z25" i="4"/>
  <c r="K25" i="4"/>
  <c r="D25" i="4"/>
  <c r="A25" i="4"/>
  <c r="BC24" i="4"/>
  <c r="AW24" i="4"/>
  <c r="AU24" i="4"/>
  <c r="Z24" i="4"/>
  <c r="K24" i="4"/>
  <c r="D24" i="4"/>
  <c r="A24" i="4"/>
  <c r="BC23" i="4"/>
  <c r="AW23" i="4"/>
  <c r="AU23" i="4"/>
  <c r="K23" i="4"/>
  <c r="D23" i="4"/>
  <c r="A23" i="4"/>
  <c r="Z23" i="4" s="1"/>
  <c r="BC22" i="4"/>
  <c r="AW22" i="4"/>
  <c r="AU22" i="4"/>
  <c r="K22" i="4"/>
  <c r="D22" i="4"/>
  <c r="A22" i="4"/>
  <c r="Z22" i="4" s="1"/>
  <c r="BC21" i="4"/>
  <c r="AW21" i="4"/>
  <c r="AU21" i="4"/>
  <c r="K21" i="4"/>
  <c r="D21" i="4"/>
  <c r="A21" i="4"/>
  <c r="Z21" i="4" s="1"/>
  <c r="BC20" i="4"/>
  <c r="AW20" i="4"/>
  <c r="AU20" i="4"/>
  <c r="K20" i="4"/>
  <c r="D20" i="4"/>
  <c r="A20" i="4"/>
  <c r="BC19" i="4"/>
  <c r="AW19" i="4"/>
  <c r="AU19" i="4"/>
  <c r="K19" i="4"/>
  <c r="D19" i="4"/>
  <c r="A19" i="4"/>
  <c r="Z19" i="4" s="1"/>
  <c r="BC18" i="4"/>
  <c r="AW18" i="4"/>
  <c r="AU18" i="4"/>
  <c r="Z18" i="4"/>
  <c r="K18" i="4"/>
  <c r="D18" i="4"/>
  <c r="A18" i="4"/>
  <c r="BC17" i="4"/>
  <c r="AW17" i="4"/>
  <c r="AU17" i="4"/>
  <c r="Z17" i="4"/>
  <c r="K17" i="4"/>
  <c r="D17" i="4"/>
  <c r="A17" i="4"/>
  <c r="BC16" i="4"/>
  <c r="AW16" i="4"/>
  <c r="AU16" i="4"/>
  <c r="Z16" i="4"/>
  <c r="K16" i="4"/>
  <c r="D16" i="4"/>
  <c r="A16" i="4"/>
  <c r="BC15" i="4"/>
  <c r="AW15" i="4"/>
  <c r="AU15" i="4"/>
  <c r="K15" i="4"/>
  <c r="D15" i="4"/>
  <c r="A15" i="4"/>
  <c r="Z15" i="4" s="1"/>
  <c r="BC14" i="4"/>
  <c r="AW14" i="4"/>
  <c r="AU14" i="4"/>
  <c r="K14" i="4"/>
  <c r="D14" i="4"/>
  <c r="A14" i="4"/>
  <c r="Z14" i="4" s="1"/>
  <c r="BC13" i="4"/>
  <c r="AW13" i="4"/>
  <c r="AU13" i="4"/>
  <c r="K13" i="4"/>
  <c r="D13" i="4"/>
  <c r="A13" i="4"/>
  <c r="Z13" i="4" s="1"/>
  <c r="BC12" i="4"/>
  <c r="AW12" i="4"/>
  <c r="AU12" i="4"/>
  <c r="K12" i="4"/>
  <c r="D12" i="4"/>
  <c r="A12" i="4"/>
  <c r="BC11" i="4"/>
  <c r="AW11" i="4"/>
  <c r="AU11" i="4"/>
  <c r="K11" i="4"/>
  <c r="D11" i="4"/>
  <c r="A11" i="4"/>
  <c r="Z11" i="4" s="1"/>
  <c r="BC10" i="4"/>
  <c r="AW10" i="4"/>
  <c r="AU10" i="4"/>
  <c r="Z10" i="4"/>
  <c r="K10" i="4"/>
  <c r="D10" i="4"/>
  <c r="A10" i="4"/>
  <c r="BC9" i="4"/>
  <c r="AW9" i="4"/>
  <c r="AU9" i="4"/>
  <c r="Z9" i="4"/>
  <c r="K9" i="4"/>
  <c r="D9" i="4"/>
  <c r="A9" i="4"/>
  <c r="CK8" i="4"/>
  <c r="BC8" i="4"/>
  <c r="AW8" i="4"/>
  <c r="AU8" i="4"/>
  <c r="Z8" i="4"/>
  <c r="K8" i="4"/>
  <c r="D8" i="4"/>
  <c r="A8" i="4"/>
  <c r="A40" i="2"/>
  <c r="A18" i="2"/>
  <c r="Q16" i="2"/>
  <c r="AT15" i="2"/>
  <c r="L15" i="2"/>
  <c r="L12" i="2"/>
  <c r="A12" i="2"/>
  <c r="A40" i="1"/>
  <c r="A18" i="1"/>
  <c r="Q16" i="1"/>
  <c r="AT15" i="1"/>
  <c r="L15" i="1"/>
  <c r="L12" i="1"/>
  <c r="A12" i="1"/>
  <c r="Z48" i="4" l="1"/>
  <c r="CK128" i="4"/>
  <c r="Z170" i="4"/>
  <c r="Z186" i="4"/>
  <c r="Z188" i="4"/>
  <c r="Z223" i="4"/>
  <c r="Z253" i="4"/>
  <c r="CK268" i="4"/>
  <c r="Z268" i="4"/>
  <c r="Z303" i="4"/>
  <c r="Z362" i="4"/>
  <c r="Z463" i="4"/>
  <c r="Z522" i="4"/>
  <c r="Z539" i="4"/>
  <c r="Z751" i="4"/>
  <c r="Z759" i="4"/>
  <c r="Z767" i="4"/>
  <c r="Z64" i="4"/>
  <c r="Z73" i="4"/>
  <c r="Z81" i="4"/>
  <c r="Z90" i="4"/>
  <c r="Z98" i="4"/>
  <c r="Z106" i="4"/>
  <c r="Z115" i="4"/>
  <c r="Z123" i="4"/>
  <c r="Z132" i="4"/>
  <c r="Z140" i="4"/>
  <c r="Z148" i="4"/>
  <c r="Z157" i="4"/>
  <c r="Z165" i="4"/>
  <c r="Z88" i="4"/>
  <c r="Z28" i="4"/>
  <c r="Z37" i="4"/>
  <c r="Z45" i="4"/>
  <c r="Z54" i="4"/>
  <c r="Z62" i="4"/>
  <c r="Z71" i="4"/>
  <c r="Z79" i="4"/>
  <c r="Z87" i="4"/>
  <c r="Z96" i="4"/>
  <c r="Z104" i="4"/>
  <c r="Z113" i="4"/>
  <c r="Z121" i="4"/>
  <c r="Z130" i="4"/>
  <c r="Z138" i="4"/>
  <c r="Z146" i="4"/>
  <c r="Z155" i="4"/>
  <c r="Z163" i="4"/>
  <c r="Z195" i="4"/>
  <c r="Z197" i="4"/>
  <c r="Z261" i="4"/>
  <c r="Z371" i="4"/>
  <c r="Z396" i="4"/>
  <c r="Z430" i="4"/>
  <c r="Z472" i="4"/>
  <c r="Z564" i="4"/>
  <c r="Z590" i="4"/>
  <c r="Z606" i="4"/>
  <c r="Z623" i="4"/>
  <c r="CK588" i="4"/>
  <c r="Z588" i="4"/>
  <c r="Z12" i="4"/>
  <c r="Z20" i="4"/>
  <c r="Z173" i="4"/>
  <c r="Z178" i="4"/>
  <c r="Z180" i="4"/>
  <c r="Z205" i="4"/>
  <c r="Z211" i="4"/>
  <c r="Z236" i="4"/>
  <c r="Z270" i="4"/>
  <c r="Z345" i="4"/>
  <c r="Z455" i="4"/>
  <c r="Z514" i="4"/>
  <c r="Z531" i="4"/>
  <c r="Z547" i="4"/>
  <c r="Z755" i="4"/>
  <c r="Z763" i="4"/>
  <c r="CK428" i="4"/>
  <c r="Z428" i="4"/>
  <c r="Z194" i="4"/>
  <c r="Z215" i="4"/>
  <c r="Z240" i="4"/>
  <c r="Z295" i="4"/>
  <c r="Z320" i="4"/>
  <c r="Z354" i="4"/>
  <c r="Z429" i="4"/>
  <c r="Z497" i="4"/>
  <c r="Z573" i="4"/>
  <c r="Z589" i="4"/>
  <c r="Z632" i="4"/>
  <c r="Z753" i="4"/>
  <c r="Z761" i="4"/>
  <c r="Z245" i="4"/>
  <c r="Z254" i="4"/>
  <c r="Z262" i="4"/>
  <c r="Z271" i="4"/>
  <c r="Z279" i="4"/>
  <c r="Z287" i="4"/>
  <c r="Z296" i="4"/>
  <c r="Z304" i="4"/>
  <c r="Z498" i="4"/>
  <c r="Z565" i="4"/>
  <c r="Z574" i="4"/>
  <c r="Z728" i="4"/>
  <c r="CK248" i="4"/>
  <c r="CK4" i="4" s="1"/>
  <c r="Z328" i="4"/>
  <c r="CK408" i="4"/>
  <c r="Z488" i="4"/>
  <c r="CK568" i="4"/>
  <c r="Z648" i="4"/>
  <c r="Z748" i="4"/>
  <c r="CK348" i="4"/>
  <c r="CK668" i="4"/>
  <c r="CK688" i="4"/>
  <c r="Z341" i="4"/>
</calcChain>
</file>

<file path=xl/sharedStrings.xml><?xml version="1.0" encoding="utf-8"?>
<sst xmlns="http://schemas.openxmlformats.org/spreadsheetml/2006/main" count="100" uniqueCount="38">
  <si>
    <t>市場価格調査</t>
    <rPh sb="0" eb="4">
      <t>シジョウカカク</t>
    </rPh>
    <rPh sb="4" eb="6">
      <t>チョウサ</t>
    </rPh>
    <phoneticPr fontId="8"/>
  </si>
  <si>
    <t>回答期限　令和8年 8月 6日</t>
    <rPh sb="0" eb="4">
      <t>カイトウキゲン</t>
    </rPh>
    <rPh sb="5" eb="7">
      <t>レイワ</t>
    </rPh>
    <rPh sb="8" eb="9">
      <t>ネン</t>
    </rPh>
    <rPh sb="11" eb="12">
      <t>ツキ</t>
    </rPh>
    <rPh sb="14" eb="15">
      <t>ニチ</t>
    </rPh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</si>
  <si>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</si>
  <si>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t>回答期限は締め切りの前日</t>
    <rPh sb="0" eb="4">
      <t>カイトウキゲン</t>
    </rPh>
    <rPh sb="5" eb="6">
      <t>シ</t>
    </rPh>
    <rPh sb="7" eb="8">
      <t>キ</t>
    </rPh>
    <rPh sb="10" eb="12">
      <t>ゼンジツ</t>
    </rPh>
    <phoneticPr fontId="8"/>
  </si>
  <si>
    <t>申込者住所</t>
    <rPh sb="0" eb="2">
      <t>モウシコ</t>
    </rPh>
    <rPh sb="2" eb="3">
      <t>シャ</t>
    </rPh>
    <rPh sb="3" eb="5">
      <t>ジュウショ</t>
    </rPh>
    <phoneticPr fontId="6"/>
  </si>
  <si>
    <t>契約担当官</t>
    <rPh sb="0" eb="2">
      <t>ケイヤク</t>
    </rPh>
    <rPh sb="2" eb="5">
      <t>タントウカン</t>
    </rPh>
    <phoneticPr fontId="8"/>
  </si>
  <si>
    <t>会社名</t>
    <rPh sb="0" eb="3">
      <t>カイシャメイ</t>
    </rPh>
    <phoneticPr fontId="6"/>
  </si>
  <si>
    <t>航空自衛隊中部航空警戒管制団</t>
    <rPh sb="0" eb="2">
      <t>コウクウ</t>
    </rPh>
    <rPh sb="2" eb="5">
      <t>ジエイタイ</t>
    </rPh>
    <rPh sb="5" eb="7">
      <t>チュウブ</t>
    </rPh>
    <rPh sb="7" eb="9">
      <t>コウクウ</t>
    </rPh>
    <rPh sb="9" eb="11">
      <t>ケイカイ</t>
    </rPh>
    <rPh sb="11" eb="13">
      <t>カンセイ</t>
    </rPh>
    <rPh sb="13" eb="14">
      <t>ダン</t>
    </rPh>
    <phoneticPr fontId="8"/>
  </si>
  <si>
    <t>代表者職位氏名</t>
    <rPh sb="0" eb="3">
      <t>ダイヒョウシャ</t>
    </rPh>
    <rPh sb="3" eb="5">
      <t>ショクイ</t>
    </rPh>
    <rPh sb="5" eb="7">
      <t>シメイ</t>
    </rPh>
    <phoneticPr fontId="6"/>
  </si>
  <si>
    <t>殿</t>
    <phoneticPr fontId="6"/>
  </si>
  <si>
    <t>代理人氏名</t>
    <rPh sb="0" eb="3">
      <t>ダイリニン</t>
    </rPh>
    <rPh sb="3" eb="5">
      <t>シメイ</t>
    </rPh>
    <phoneticPr fontId="6"/>
  </si>
  <si>
    <t>納　　期</t>
    <rPh sb="0" eb="1">
      <t>オサム</t>
    </rPh>
    <rPh sb="3" eb="4">
      <t>キ</t>
    </rPh>
    <phoneticPr fontId="8"/>
  </si>
  <si>
    <t>～</t>
    <phoneticPr fontId="8"/>
  </si>
  <si>
    <t>納　　地</t>
    <phoneticPr fontId="8"/>
  </si>
  <si>
    <t>※回答期限：令和６年5月13日</t>
    <phoneticPr fontId="8"/>
  </si>
  <si>
    <t xml:space="preserve">  </t>
    <phoneticPr fontId="8"/>
  </si>
  <si>
    <t>品  名（ 件 名 ）</t>
    <rPh sb="0" eb="1">
      <t>シナ</t>
    </rPh>
    <rPh sb="3" eb="4">
      <t>メイ</t>
    </rPh>
    <rPh sb="6" eb="7">
      <t>ケン</t>
    </rPh>
    <rPh sb="8" eb="9">
      <t>メイ</t>
    </rPh>
    <phoneticPr fontId="6"/>
  </si>
  <si>
    <t>規　　　　　格</t>
    <rPh sb="0" eb="1">
      <t>キ</t>
    </rPh>
    <rPh sb="6" eb="7">
      <t>カク</t>
    </rPh>
    <phoneticPr fontId="6"/>
  </si>
  <si>
    <t>単 位</t>
    <rPh sb="0" eb="1">
      <t>タン</t>
    </rPh>
    <rPh sb="2" eb="3">
      <t>クライ</t>
    </rPh>
    <phoneticPr fontId="6"/>
  </si>
  <si>
    <t>予定数量</t>
    <rPh sb="0" eb="1">
      <t>ヨ</t>
    </rPh>
    <rPh sb="1" eb="2">
      <t>テイ</t>
    </rPh>
    <rPh sb="2" eb="3">
      <t>スウ</t>
    </rPh>
    <phoneticPr fontId="8"/>
  </si>
  <si>
    <t>単  価</t>
    <rPh sb="0" eb="1">
      <t>タン</t>
    </rPh>
    <rPh sb="3" eb="4">
      <t>アタイ</t>
    </rPh>
    <phoneticPr fontId="6"/>
  </si>
  <si>
    <t>金     額</t>
    <rPh sb="0" eb="1">
      <t>キン</t>
    </rPh>
    <rPh sb="6" eb="7">
      <t>ガク</t>
    </rPh>
    <phoneticPr fontId="6"/>
  </si>
  <si>
    <t>備考</t>
    <rPh sb="0" eb="2">
      <t>ビコウ</t>
    </rPh>
    <phoneticPr fontId="6"/>
  </si>
  <si>
    <t>金 額</t>
    <phoneticPr fontId="6"/>
  </si>
  <si>
    <t>￥</t>
    <phoneticPr fontId="6"/>
  </si>
  <si>
    <t>備　　　考（辞退理由等）</t>
    <rPh sb="0" eb="1">
      <t>ソナエ</t>
    </rPh>
    <rPh sb="4" eb="5">
      <t>コウ</t>
    </rPh>
    <rPh sb="6" eb="8">
      <t>ジタイ</t>
    </rPh>
    <rPh sb="8" eb="10">
      <t>リユウ</t>
    </rPh>
    <rPh sb="10" eb="11">
      <t>トウ</t>
    </rPh>
    <phoneticPr fontId="6"/>
  </si>
  <si>
    <t>貴通知・公告に対し、入札心得・契約条項等承知のうえ、上記のとおり提出します。</t>
    <rPh sb="0" eb="1">
      <t>キ</t>
    </rPh>
    <rPh sb="1" eb="3">
      <t>ツウチ</t>
    </rPh>
    <rPh sb="4" eb="6">
      <t>コウコク</t>
    </rPh>
    <rPh sb="7" eb="8">
      <t>タイ</t>
    </rPh>
    <rPh sb="10" eb="12">
      <t>ニュウサツ</t>
    </rPh>
    <rPh sb="12" eb="14">
      <t>ココロエ</t>
    </rPh>
    <rPh sb="15" eb="17">
      <t>ケイヤク</t>
    </rPh>
    <rPh sb="17" eb="19">
      <t>ジョウコウ</t>
    </rPh>
    <rPh sb="19" eb="20">
      <t>トウ</t>
    </rPh>
    <rPh sb="20" eb="22">
      <t>ショウチ</t>
    </rPh>
    <rPh sb="26" eb="28">
      <t>ジョウキ</t>
    </rPh>
    <rPh sb="32" eb="34">
      <t>テイシュツ</t>
    </rPh>
    <phoneticPr fontId="6"/>
  </si>
  <si>
    <t>入札書</t>
    <rPh sb="0" eb="3">
      <t>ニュウサツショ</t>
    </rPh>
    <phoneticPr fontId="8"/>
  </si>
  <si>
    <t>令和　　8年　　8月　　18日</t>
    <rPh sb="0" eb="2">
      <t>レイワ</t>
    </rPh>
    <rPh sb="5" eb="6">
      <t>ネン</t>
    </rPh>
    <rPh sb="9" eb="10">
      <t>ガツ</t>
    </rPh>
    <rPh sb="14" eb="15">
      <t>ニチ</t>
    </rPh>
    <phoneticPr fontId="8"/>
  </si>
  <si>
    <t>内  訳　書</t>
    <rPh sb="0" eb="1">
      <t>ウチ</t>
    </rPh>
    <rPh sb="3" eb="4">
      <t>ヤク</t>
    </rPh>
    <rPh sb="5" eb="6">
      <t>ショ</t>
    </rPh>
    <phoneticPr fontId="8"/>
  </si>
  <si>
    <t>要求番号</t>
    <rPh sb="0" eb="2">
      <t>ヨウキュウ</t>
    </rPh>
    <rPh sb="2" eb="4">
      <t>バンゴウ</t>
    </rPh>
    <phoneticPr fontId="8"/>
  </si>
  <si>
    <t>要求番号</t>
    <rPh sb="0" eb="2">
      <t>ヨウキュウ</t>
    </rPh>
    <rPh sb="2" eb="4">
      <t>バンゴウ</t>
    </rPh>
    <phoneticPr fontId="6"/>
  </si>
  <si>
    <t>品  名</t>
    <rPh sb="0" eb="1">
      <t>シナ</t>
    </rPh>
    <rPh sb="3" eb="4">
      <t>メイ</t>
    </rPh>
    <phoneticPr fontId="6"/>
  </si>
  <si>
    <t>予定
数量</t>
    <rPh sb="0" eb="2">
      <t>ヨテイ</t>
    </rPh>
    <phoneticPr fontId="8"/>
  </si>
  <si>
    <t>単 価</t>
    <rPh sb="0" eb="1">
      <t>タン</t>
    </rPh>
    <rPh sb="2" eb="3">
      <t>アタイ</t>
    </rPh>
    <phoneticPr fontId="6"/>
  </si>
  <si>
    <t>金 額</t>
    <rPh sb="0" eb="1">
      <t>キン</t>
    </rPh>
    <rPh sb="2" eb="3">
      <t>ガク</t>
    </rPh>
    <phoneticPr fontId="6"/>
  </si>
  <si>
    <t>備考
（同一品目）</t>
    <rPh sb="0" eb="2">
      <t>ビコウ</t>
    </rPh>
    <rPh sb="4" eb="6">
      <t>ドウイツ</t>
    </rPh>
    <rPh sb="6" eb="8">
      <t>ヒンモク</t>
    </rPh>
    <phoneticPr fontId="6"/>
  </si>
  <si>
    <t>印刷要非</t>
    <rPh sb="0" eb="2">
      <t>インサツ</t>
    </rPh>
    <rPh sb="2" eb="4">
      <t>ヨウヒ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</si>
</sst>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～&quot;[$-411]ggge&quot;年&quot;m&quot;月&quot;d&quot;日&quot;"/>
    <numFmt numFmtId="178" formatCode="&quot;No.&quot;##"/>
    <numFmt numFmtId="181" formatCode="0.0"/>
  </numFmts>
  <fonts count="20" x14ac:knownFonts="1"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メイリオ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5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/>
  </cellStyleXfs>
  <cellXfs count="222">
    <xf numFmtId="0" fontId="0" fillId="0" borderId="0" xfId="0"/>
    <xf numFmtId="0" fontId="5" fillId="0" borderId="0" xfId="1" applyFont="1">
      <alignment vertical="center"/>
    </xf>
    <xf numFmtId="0" fontId="5" fillId="2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7" fillId="2" borderId="0" xfId="1" applyFont="1" applyFill="1">
      <alignment vertical="center"/>
    </xf>
    <xf numFmtId="20" fontId="5" fillId="2" borderId="0" xfId="1" applyNumberFormat="1" applyFont="1" applyFill="1">
      <alignment vertical="center"/>
    </xf>
    <xf numFmtId="0" fontId="10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177" fontId="5" fillId="0" borderId="6" xfId="1" applyNumberFormat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>
      <alignment vertical="center"/>
    </xf>
    <xf numFmtId="0" fontId="14" fillId="0" borderId="9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0" xfId="2" applyFont="1">
      <alignment vertical="center"/>
    </xf>
    <xf numFmtId="0" fontId="5" fillId="2" borderId="0" xfId="2" applyFont="1" applyFill="1">
      <alignment vertical="center"/>
    </xf>
    <xf numFmtId="0" fontId="7" fillId="0" borderId="0" xfId="2" applyFont="1" applyAlignment="1">
      <alignment horizontal="center" vertical="center"/>
    </xf>
    <xf numFmtId="0" fontId="7" fillId="2" borderId="0" xfId="2" applyFont="1" applyFill="1">
      <alignment vertical="center"/>
    </xf>
    <xf numFmtId="20" fontId="5" fillId="2" borderId="0" xfId="2" applyNumberFormat="1" applyFont="1" applyFill="1">
      <alignment vertical="center"/>
    </xf>
    <xf numFmtId="0" fontId="10" fillId="0" borderId="0" xfId="2" applyFont="1" applyAlignment="1">
      <alignment horizontal="right" vertical="center"/>
    </xf>
    <xf numFmtId="0" fontId="5" fillId="0" borderId="1" xfId="2" applyFont="1" applyBorder="1">
      <alignment vertical="center"/>
    </xf>
    <xf numFmtId="177" fontId="5" fillId="0" borderId="6" xfId="2" applyNumberFormat="1" applyFont="1" applyBorder="1" applyAlignment="1">
      <alignment horizontal="center" vertical="center"/>
    </xf>
    <xf numFmtId="177" fontId="5" fillId="0" borderId="1" xfId="2" applyNumberFormat="1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>
      <alignment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5" fillId="0" borderId="4" xfId="2" applyFont="1" applyBorder="1">
      <alignment vertical="center"/>
    </xf>
    <xf numFmtId="0" fontId="5" fillId="0" borderId="5" xfId="2" applyFont="1" applyBorder="1">
      <alignment vertical="center"/>
    </xf>
    <xf numFmtId="0" fontId="5" fillId="0" borderId="11" xfId="2" applyFont="1" applyBorder="1">
      <alignment vertical="center"/>
    </xf>
    <xf numFmtId="0" fontId="5" fillId="0" borderId="12" xfId="2" applyFont="1" applyBorder="1">
      <alignment vertical="center"/>
    </xf>
    <xf numFmtId="0" fontId="17" fillId="0" borderId="0" xfId="0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shrinkToFit="1"/>
    </xf>
    <xf numFmtId="0" fontId="11" fillId="0" borderId="2" xfId="1" applyFont="1" applyBorder="1" applyAlignment="1">
      <alignment wrapText="1"/>
    </xf>
    <xf numFmtId="0" fontId="13" fillId="0" borderId="2" xfId="1" applyFont="1" applyBorder="1" applyAlignment="1">
      <alignment horizontal="center" vertical="center" textRotation="255"/>
    </xf>
    <xf numFmtId="38" fontId="5" fillId="0" borderId="2" xfId="1" applyNumberFormat="1" applyFont="1" applyBorder="1" applyAlignment="1"/>
    <xf numFmtId="0" fontId="5" fillId="0" borderId="2" xfId="1" applyFont="1" applyBorder="1" applyAlignment="1"/>
    <xf numFmtId="0" fontId="11" fillId="0" borderId="6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 shrinkToFit="1"/>
    </xf>
    <xf numFmtId="0" fontId="5" fillId="0" borderId="9" xfId="1" applyFont="1" applyBorder="1" applyAlignment="1">
      <alignment horizontal="right" vertical="center" shrinkToFit="1"/>
    </xf>
    <xf numFmtId="0" fontId="5" fillId="0" borderId="9" xfId="1" applyFont="1" applyBorder="1" applyAlignment="1">
      <alignment horizontal="right" vertical="center"/>
    </xf>
    <xf numFmtId="0" fontId="10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1" fillId="0" borderId="3" xfId="1" applyFont="1" applyBorder="1">
      <alignment vertical="center"/>
    </xf>
    <xf numFmtId="0" fontId="11" fillId="0" borderId="4" xfId="1" applyFont="1" applyBorder="1">
      <alignment vertical="center"/>
    </xf>
    <xf numFmtId="0" fontId="9" fillId="0" borderId="2" xfId="1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11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5" fillId="0" borderId="0" xfId="1" applyNumberFormat="1" applyFont="1" applyAlignment="1">
      <alignment horizontal="left" vertical="center"/>
    </xf>
    <xf numFmtId="0" fontId="11" fillId="0" borderId="2" xfId="1" applyFont="1" applyBorder="1" applyAlignment="1">
      <alignment horizontal="center" vertical="center" shrinkToFit="1"/>
    </xf>
    <xf numFmtId="176" fontId="5" fillId="0" borderId="3" xfId="1" applyNumberFormat="1" applyFont="1" applyBorder="1" applyAlignment="1">
      <alignment horizontal="center"/>
    </xf>
    <xf numFmtId="176" fontId="5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11" fillId="0" borderId="3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shrinkToFit="1"/>
    </xf>
    <xf numFmtId="0" fontId="11" fillId="0" borderId="2" xfId="2" applyFont="1" applyBorder="1" applyAlignment="1">
      <alignment wrapText="1"/>
    </xf>
    <xf numFmtId="0" fontId="13" fillId="0" borderId="2" xfId="2" applyFont="1" applyBorder="1" applyAlignment="1">
      <alignment horizontal="center" vertical="center" textRotation="255"/>
    </xf>
    <xf numFmtId="38" fontId="5" fillId="0" borderId="2" xfId="2" applyNumberFormat="1" applyFont="1" applyBorder="1" applyAlignment="1"/>
    <xf numFmtId="0" fontId="5" fillId="0" borderId="2" xfId="2" applyFont="1" applyBorder="1" applyAlignment="1"/>
    <xf numFmtId="0" fontId="11" fillId="0" borderId="6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right" vertical="center" shrinkToFit="1"/>
    </xf>
    <xf numFmtId="0" fontId="5" fillId="0" borderId="9" xfId="2" applyFont="1" applyBorder="1" applyAlignment="1">
      <alignment horizontal="right" vertical="center" shrinkToFit="1"/>
    </xf>
    <xf numFmtId="0" fontId="5" fillId="0" borderId="9" xfId="2" applyFont="1" applyBorder="1" applyAlignment="1">
      <alignment horizontal="right" vertical="center"/>
    </xf>
    <xf numFmtId="0" fontId="10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11" fillId="0" borderId="3" xfId="2" applyFont="1" applyBorder="1">
      <alignment vertical="center"/>
    </xf>
    <xf numFmtId="0" fontId="11" fillId="0" borderId="4" xfId="2" applyFont="1" applyBorder="1">
      <alignment vertical="center"/>
    </xf>
    <xf numFmtId="0" fontId="9" fillId="0" borderId="2" xfId="2" applyFont="1" applyBorder="1" applyAlignment="1">
      <alignment horizontal="left" vertical="center" wrapText="1"/>
    </xf>
    <xf numFmtId="0" fontId="12" fillId="0" borderId="0" xfId="2" applyFont="1" applyAlignment="1">
      <alignment horizont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distributed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>
      <alignment vertical="center"/>
    </xf>
    <xf numFmtId="0" fontId="11" fillId="0" borderId="2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58" fontId="5" fillId="0" borderId="0" xfId="2" applyNumberFormat="1" applyFont="1" applyAlignment="1">
      <alignment horizontal="left" vertical="center"/>
    </xf>
    <xf numFmtId="0" fontId="11" fillId="0" borderId="2" xfId="2" applyFont="1" applyBorder="1" applyAlignment="1">
      <alignment horizontal="center" vertical="center" shrinkToFit="1"/>
    </xf>
    <xf numFmtId="176" fontId="5" fillId="0" borderId="3" xfId="2" applyNumberFormat="1" applyFont="1" applyBorder="1" applyAlignment="1">
      <alignment horizontal="center"/>
    </xf>
    <xf numFmtId="176" fontId="5" fillId="0" borderId="4" xfId="2" applyNumberFormat="1" applyFont="1" applyBorder="1" applyAlignment="1">
      <alignment horizontal="center"/>
    </xf>
    <xf numFmtId="0" fontId="5" fillId="0" borderId="4" xfId="2" applyFont="1" applyBorder="1" applyAlignment="1">
      <alignment horizontal="left"/>
    </xf>
    <xf numFmtId="0" fontId="5" fillId="0" borderId="5" xfId="2" applyFont="1" applyBorder="1" applyAlignment="1">
      <alignment horizontal="left"/>
    </xf>
    <xf numFmtId="0" fontId="11" fillId="0" borderId="3" xfId="2" applyFont="1" applyBorder="1" applyAlignment="1">
      <alignment horizontal="center" vertical="center" shrinkToFit="1"/>
    </xf>
    <xf numFmtId="0" fontId="11" fillId="0" borderId="4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5" fillId="2" borderId="0" xfId="6" applyFont="1" applyFill="1">
      <alignment vertical="center"/>
    </xf>
    <xf numFmtId="0" fontId="5" fillId="2" borderId="0" xfId="6" applyFont="1" applyFill="1" applyAlignment="1">
      <alignment vertical="center" wrapText="1"/>
    </xf>
    <xf numFmtId="0" fontId="5" fillId="2" borderId="0" xfId="6" applyFont="1" applyFill="1" applyAlignment="1">
      <alignment vertical="center" shrinkToFit="1"/>
    </xf>
    <xf numFmtId="0" fontId="5" fillId="0" borderId="0" xfId="6" applyFont="1">
      <alignment vertical="center"/>
    </xf>
    <xf numFmtId="178" fontId="5" fillId="2" borderId="0" xfId="0" applyNumberFormat="1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5" fillId="2" borderId="3" xfId="6" applyFont="1" applyFill="1" applyBorder="1">
      <alignment vertical="center"/>
    </xf>
    <xf numFmtId="0" fontId="17" fillId="0" borderId="4" xfId="0" applyFont="1" applyBorder="1" applyAlignment="1">
      <alignment vertical="center"/>
    </xf>
    <xf numFmtId="0" fontId="5" fillId="2" borderId="4" xfId="6" applyFont="1" applyFill="1" applyBorder="1">
      <alignment vertical="center"/>
    </xf>
    <xf numFmtId="0" fontId="5" fillId="2" borderId="4" xfId="6" applyFont="1" applyFill="1" applyBorder="1" applyAlignment="1">
      <alignment vertical="center" wrapText="1"/>
    </xf>
    <xf numFmtId="0" fontId="5" fillId="2" borderId="4" xfId="6" applyFont="1" applyFill="1" applyBorder="1" applyAlignment="1">
      <alignment vertical="center" shrinkToFit="1"/>
    </xf>
    <xf numFmtId="0" fontId="5" fillId="2" borderId="5" xfId="6" applyFont="1" applyFill="1" applyBorder="1">
      <alignment vertical="center"/>
    </xf>
    <xf numFmtId="0" fontId="7" fillId="0" borderId="11" xfId="6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7" fillId="0" borderId="0" xfId="6" applyFont="1">
      <alignment vertical="center"/>
    </xf>
    <xf numFmtId="0" fontId="5" fillId="0" borderId="20" xfId="6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0" fontId="5" fillId="2" borderId="6" xfId="6" applyFont="1" applyFill="1" applyBorder="1">
      <alignment vertical="center"/>
    </xf>
    <xf numFmtId="0" fontId="17" fillId="0" borderId="1" xfId="0" applyFont="1" applyBorder="1" applyAlignment="1">
      <alignment vertical="center"/>
    </xf>
    <xf numFmtId="0" fontId="5" fillId="2" borderId="1" xfId="6" applyFont="1" applyFill="1" applyBorder="1">
      <alignment vertical="center"/>
    </xf>
    <xf numFmtId="0" fontId="5" fillId="2" borderId="1" xfId="6" applyFont="1" applyFill="1" applyBorder="1" applyAlignment="1">
      <alignment vertical="center" wrapText="1"/>
    </xf>
    <xf numFmtId="0" fontId="5" fillId="2" borderId="1" xfId="6" applyFont="1" applyFill="1" applyBorder="1" applyAlignment="1">
      <alignment vertical="center" shrinkToFit="1"/>
    </xf>
    <xf numFmtId="0" fontId="5" fillId="2" borderId="7" xfId="6" applyFont="1" applyFill="1" applyBorder="1">
      <alignment vertical="center"/>
    </xf>
    <xf numFmtId="0" fontId="5" fillId="0" borderId="2" xfId="6" applyFont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center" vertical="center" shrinkToFit="1"/>
    </xf>
    <xf numFmtId="0" fontId="5" fillId="2" borderId="2" xfId="6" applyFont="1" applyFill="1" applyBorder="1" applyAlignment="1">
      <alignment horizontal="center" vertical="center"/>
    </xf>
    <xf numFmtId="0" fontId="5" fillId="2" borderId="2" xfId="6" applyFont="1" applyFill="1" applyBorder="1" applyAlignment="1">
      <alignment horizontal="center" vertical="center" shrinkToFit="1"/>
    </xf>
    <xf numFmtId="0" fontId="18" fillId="2" borderId="2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19" fillId="3" borderId="0" xfId="7" applyFont="1" applyFill="1" applyAlignment="1">
      <alignment horizontal="center"/>
    </xf>
    <xf numFmtId="0" fontId="5" fillId="4" borderId="2" xfId="6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1" fillId="4" borderId="2" xfId="6" applyFont="1" applyFill="1" applyBorder="1" applyAlignment="1">
      <alignment horizontal="left" wrapText="1"/>
    </xf>
    <xf numFmtId="0" fontId="17" fillId="4" borderId="2" xfId="0" applyFont="1" applyFill="1" applyBorder="1" applyAlignment="1">
      <alignment horizontal="left" wrapText="1"/>
    </xf>
    <xf numFmtId="0" fontId="18" fillId="4" borderId="2" xfId="6" applyFont="1" applyFill="1" applyBorder="1" applyAlignment="1">
      <alignment wrapText="1" shrinkToFit="1"/>
    </xf>
    <xf numFmtId="0" fontId="13" fillId="4" borderId="2" xfId="6" applyFont="1" applyFill="1" applyBorder="1" applyAlignment="1">
      <alignment horizontal="center" vertical="center" wrapText="1"/>
    </xf>
    <xf numFmtId="0" fontId="11" fillId="4" borderId="2" xfId="6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1" fillId="4" borderId="2" xfId="6" applyFont="1" applyFill="1" applyBorder="1" applyAlignment="1"/>
    <xf numFmtId="0" fontId="16" fillId="4" borderId="2" xfId="0" applyFont="1" applyFill="1" applyBorder="1"/>
    <xf numFmtId="0" fontId="5" fillId="0" borderId="2" xfId="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5" fillId="2" borderId="2" xfId="6" applyFont="1" applyFill="1" applyBorder="1" applyAlignment="1">
      <alignment horizontal="right" vertical="center"/>
    </xf>
    <xf numFmtId="181" fontId="5" fillId="2" borderId="2" xfId="6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5" fillId="2" borderId="2" xfId="6" quotePrefix="1" applyFont="1" applyFill="1" applyBorder="1" applyAlignment="1">
      <alignment horizontal="center" vertical="center"/>
    </xf>
    <xf numFmtId="49" fontId="5" fillId="2" borderId="2" xfId="6" applyNumberFormat="1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5" fillId="4" borderId="13" xfId="6" applyFont="1" applyFill="1" applyBorder="1" applyAlignment="1">
      <alignment horizontal="center" vertical="center" shrinkToFit="1"/>
    </xf>
    <xf numFmtId="0" fontId="17" fillId="4" borderId="14" xfId="0" applyFont="1" applyFill="1" applyBorder="1" applyAlignment="1">
      <alignment horizontal="center" vertical="center" shrinkToFit="1"/>
    </xf>
    <xf numFmtId="0" fontId="17" fillId="4" borderId="15" xfId="0" applyFont="1" applyFill="1" applyBorder="1" applyAlignment="1">
      <alignment horizontal="center" vertical="center" shrinkToFit="1"/>
    </xf>
    <xf numFmtId="0" fontId="5" fillId="2" borderId="21" xfId="6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1" fillId="4" borderId="15" xfId="6" applyFont="1" applyFill="1" applyBorder="1" applyAlignment="1">
      <alignment horizontal="left" wrapText="1"/>
    </xf>
    <xf numFmtId="0" fontId="17" fillId="4" borderId="21" xfId="0" applyFont="1" applyFill="1" applyBorder="1" applyAlignment="1">
      <alignment horizontal="left" wrapText="1"/>
    </xf>
    <xf numFmtId="0" fontId="18" fillId="4" borderId="13" xfId="6" applyFont="1" applyFill="1" applyBorder="1" applyAlignment="1">
      <alignment wrapText="1" shrinkToFit="1"/>
    </xf>
    <xf numFmtId="0" fontId="18" fillId="4" borderId="14" xfId="6" applyFont="1" applyFill="1" applyBorder="1" applyAlignment="1">
      <alignment wrapText="1" shrinkToFit="1"/>
    </xf>
    <xf numFmtId="0" fontId="18" fillId="4" borderId="15" xfId="6" applyFont="1" applyFill="1" applyBorder="1" applyAlignment="1">
      <alignment wrapText="1" shrinkToFit="1"/>
    </xf>
    <xf numFmtId="0" fontId="13" fillId="4" borderId="13" xfId="6" applyFont="1" applyFill="1" applyBorder="1" applyAlignment="1">
      <alignment horizontal="center" vertical="center" wrapText="1"/>
    </xf>
    <xf numFmtId="0" fontId="13" fillId="4" borderId="15" xfId="6" applyFont="1" applyFill="1" applyBorder="1" applyAlignment="1">
      <alignment horizontal="center" vertical="center" wrapText="1"/>
    </xf>
    <xf numFmtId="0" fontId="11" fillId="4" borderId="21" xfId="6" applyFont="1" applyFill="1" applyBorder="1" applyAlignment="1">
      <alignment horizontal="center" vertical="center" shrinkToFit="1"/>
    </xf>
    <xf numFmtId="0" fontId="16" fillId="4" borderId="21" xfId="0" applyFont="1" applyFill="1" applyBorder="1" applyAlignment="1">
      <alignment horizontal="center" vertical="center" shrinkToFit="1"/>
    </xf>
    <xf numFmtId="0" fontId="11" fillId="4" borderId="21" xfId="6" applyFont="1" applyFill="1" applyBorder="1" applyAlignment="1"/>
    <xf numFmtId="0" fontId="16" fillId="4" borderId="21" xfId="0" applyFont="1" applyFill="1" applyBorder="1"/>
    <xf numFmtId="0" fontId="5" fillId="4" borderId="17" xfId="6" applyFont="1" applyFill="1" applyBorder="1" applyAlignment="1">
      <alignment horizontal="center" vertical="center" shrinkToFit="1"/>
    </xf>
    <xf numFmtId="0" fontId="17" fillId="4" borderId="18" xfId="0" applyFont="1" applyFill="1" applyBorder="1" applyAlignment="1">
      <alignment horizontal="center" vertical="center" shrinkToFit="1"/>
    </xf>
    <xf numFmtId="0" fontId="17" fillId="4" borderId="19" xfId="0" applyFont="1" applyFill="1" applyBorder="1" applyAlignment="1">
      <alignment horizontal="center" vertical="center" shrinkToFit="1"/>
    </xf>
    <xf numFmtId="0" fontId="5" fillId="2" borderId="16" xfId="6" applyFont="1" applyFill="1" applyBorder="1" applyAlignment="1">
      <alignment horizontal="center" vertical="center"/>
    </xf>
    <xf numFmtId="0" fontId="11" fillId="4" borderId="19" xfId="6" applyFont="1" applyFill="1" applyBorder="1" applyAlignment="1">
      <alignment horizontal="left" wrapText="1"/>
    </xf>
    <xf numFmtId="0" fontId="17" fillId="4" borderId="16" xfId="0" applyFont="1" applyFill="1" applyBorder="1" applyAlignment="1">
      <alignment horizontal="left" wrapText="1"/>
    </xf>
    <xf numFmtId="0" fontId="18" fillId="4" borderId="17" xfId="6" applyFont="1" applyFill="1" applyBorder="1" applyAlignment="1">
      <alignment wrapText="1" shrinkToFit="1"/>
    </xf>
    <xf numFmtId="0" fontId="18" fillId="4" borderId="18" xfId="6" applyFont="1" applyFill="1" applyBorder="1" applyAlignment="1">
      <alignment wrapText="1" shrinkToFit="1"/>
    </xf>
    <xf numFmtId="0" fontId="18" fillId="4" borderId="19" xfId="6" applyFont="1" applyFill="1" applyBorder="1" applyAlignment="1">
      <alignment wrapText="1" shrinkToFit="1"/>
    </xf>
    <xf numFmtId="0" fontId="13" fillId="4" borderId="17" xfId="6" applyFont="1" applyFill="1" applyBorder="1" applyAlignment="1">
      <alignment horizontal="center" vertical="center" wrapText="1"/>
    </xf>
    <xf numFmtId="0" fontId="13" fillId="4" borderId="19" xfId="6" applyFont="1" applyFill="1" applyBorder="1" applyAlignment="1">
      <alignment horizontal="center" vertical="center" wrapText="1"/>
    </xf>
    <xf numFmtId="0" fontId="11" fillId="4" borderId="16" xfId="6" applyFont="1" applyFill="1" applyBorder="1" applyAlignment="1">
      <alignment horizontal="center" vertical="center" shrinkToFit="1"/>
    </xf>
    <xf numFmtId="0" fontId="16" fillId="4" borderId="16" xfId="0" applyFont="1" applyFill="1" applyBorder="1" applyAlignment="1">
      <alignment horizontal="center" vertical="center" shrinkToFit="1"/>
    </xf>
    <xf numFmtId="0" fontId="11" fillId="4" borderId="16" xfId="6" applyFont="1" applyFill="1" applyBorder="1" applyAlignment="1"/>
    <xf numFmtId="0" fontId="16" fillId="4" borderId="16" xfId="0" applyFont="1" applyFill="1" applyBorder="1"/>
    <xf numFmtId="0" fontId="5" fillId="2" borderId="17" xfId="6" applyFont="1" applyFill="1" applyBorder="1" applyAlignment="1">
      <alignment horizontal="center" vertical="center"/>
    </xf>
    <xf numFmtId="0" fontId="5" fillId="2" borderId="18" xfId="6" applyFont="1" applyFill="1" applyBorder="1" applyAlignment="1">
      <alignment horizontal="center" vertical="center"/>
    </xf>
    <xf numFmtId="0" fontId="5" fillId="2" borderId="19" xfId="6" applyFont="1" applyFill="1" applyBorder="1" applyAlignment="1">
      <alignment horizontal="center" vertical="center"/>
    </xf>
    <xf numFmtId="0" fontId="5" fillId="2" borderId="0" xfId="6" applyFont="1" applyFill="1" applyAlignment="1">
      <alignment horizontal="center" vertical="center"/>
    </xf>
    <xf numFmtId="0" fontId="11" fillId="2" borderId="0" xfId="6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1" fillId="2" borderId="0" xfId="6" applyFont="1" applyFill="1" applyAlignment="1">
      <alignment wrapText="1" shrinkToFit="1"/>
    </xf>
    <xf numFmtId="0" fontId="13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2" borderId="0" xfId="6" applyFont="1" applyFill="1" applyAlignment="1"/>
    <xf numFmtId="0" fontId="17" fillId="0" borderId="0" xfId="0" applyFont="1"/>
    <xf numFmtId="0" fontId="5" fillId="0" borderId="0" xfId="6" applyFont="1" applyAlignment="1">
      <alignment vertical="center" wrapText="1"/>
    </xf>
    <xf numFmtId="0" fontId="5" fillId="0" borderId="0" xfId="6" applyFont="1" applyAlignment="1">
      <alignment vertical="center" shrinkToFit="1"/>
    </xf>
  </cellXfs>
  <cellStyles count="8">
    <cellStyle name="桁区切り 2" xfId="4" xr:uid="{4F326007-3F61-4C0E-9FEB-0D48157B8B9C}"/>
    <cellStyle name="桁区切り 2 4" xfId="5" xr:uid="{6F2BCA74-E04C-45EC-859B-5D43DF1C6E66}"/>
    <cellStyle name="標準" xfId="0" builtinId="0"/>
    <cellStyle name="標準 10" xfId="7" xr:uid="{384CD119-C782-4BFE-A145-7A4B13CB5F38}"/>
    <cellStyle name="標準 14" xfId="1" xr:uid="{B82F7185-C805-4031-8E46-D983F190B27F}"/>
    <cellStyle name="標準 14 2" xfId="2" xr:uid="{B1780AF6-BFF4-4B7B-8045-3ADBCD2B3241}"/>
    <cellStyle name="標準 4" xfId="6" xr:uid="{14741CA1-1225-4CA5-B612-B9E792658ADD}"/>
    <cellStyle name="標準 4 8" xfId="3" xr:uid="{E1E2842F-C3D8-45B3-8CCB-D7F7F1DCF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17</xdr:row>
      <xdr:rowOff>47625</xdr:rowOff>
    </xdr:from>
    <xdr:to>
      <xdr:col>37</xdr:col>
      <xdr:colOff>57710</xdr:colOff>
      <xdr:row>17</xdr:row>
      <xdr:rowOff>238573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1095" y="3364230"/>
          <a:ext cx="2084630" cy="1909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内  訳  書  の  と  お  り</a:t>
          </a:r>
        </a:p>
      </xdr:txBody>
    </xdr:sp>
    <xdr:clientData/>
  </xdr:twoCellAnchor>
  <xdr:twoCellAnchor>
    <xdr:from>
      <xdr:col>12</xdr:col>
      <xdr:colOff>47625</xdr:colOff>
      <xdr:row>19</xdr:row>
      <xdr:rowOff>9525</xdr:rowOff>
    </xdr:from>
    <xdr:to>
      <xdr:col>39</xdr:col>
      <xdr:colOff>55805</xdr:colOff>
      <xdr:row>19</xdr:row>
      <xdr:rowOff>252020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78230" y="3840480"/>
          <a:ext cx="2324660" cy="236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81</xdr:col>
      <xdr:colOff>390525</xdr:colOff>
      <xdr:row>0</xdr:row>
      <xdr:rowOff>9525</xdr:rowOff>
    </xdr:from>
    <xdr:to>
      <xdr:col>83</xdr:col>
      <xdr:colOff>472440</xdr:colOff>
      <xdr:row>2</xdr:row>
      <xdr:rowOff>17145</xdr:rowOff>
    </xdr:to>
    <xdr:sp macro="" textlink="">
      <xdr:nvSpPr>
        <xdr:cNvPr id="4" name="Button 1" hidden="1">
          <a:extLst>
            <a:ext uri="{63B3BB69-23CF-44E3-9099-C40C66FF867C}">
              <a14:compatExt xmlns:a14="http://schemas.microsoft.com/office/drawing/2010/main" spid="_x0000_s44033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336155" y="11430"/>
          <a:ext cx="1203960" cy="34861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基本データ入力</a:t>
          </a:r>
        </a:p>
      </xdr:txBody>
    </xdr:sp>
    <xdr:clientData fPrintsWithSheet="0"/>
  </xdr:twoCellAnchor>
  <xdr:twoCellAnchor editAs="oneCell">
    <xdr:from>
      <xdr:col>83</xdr:col>
      <xdr:colOff>619125</xdr:colOff>
      <xdr:row>0</xdr:row>
      <xdr:rowOff>9525</xdr:rowOff>
    </xdr:from>
    <xdr:to>
      <xdr:col>86</xdr:col>
      <xdr:colOff>114300</xdr:colOff>
      <xdr:row>2</xdr:row>
      <xdr:rowOff>15240</xdr:rowOff>
    </xdr:to>
    <xdr:sp macro="" textlink="">
      <xdr:nvSpPr>
        <xdr:cNvPr id="5" name="Button 2" hidden="1">
          <a:extLst>
            <a:ext uri="{63B3BB69-23CF-44E3-9099-C40C66FF867C}">
              <a14:compatExt xmlns:a14="http://schemas.microsoft.com/office/drawing/2010/main" spid="_x0000_s44034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803005" y="11430"/>
          <a:ext cx="1236345" cy="34671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印　刷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312420</xdr:colOff>
          <xdr:row>0</xdr:row>
          <xdr:rowOff>7620</xdr:rowOff>
        </xdr:from>
        <xdr:to>
          <xdr:col>83</xdr:col>
          <xdr:colOff>411480</xdr:colOff>
          <xdr:row>2</xdr:row>
          <xdr:rowOff>30480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基本データ入力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495300</xdr:colOff>
          <xdr:row>0</xdr:row>
          <xdr:rowOff>7620</xdr:rowOff>
        </xdr:from>
        <xdr:to>
          <xdr:col>86</xdr:col>
          <xdr:colOff>76200</xdr:colOff>
          <xdr:row>2</xdr:row>
          <xdr:rowOff>30480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印　刷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17</xdr:row>
      <xdr:rowOff>47625</xdr:rowOff>
    </xdr:from>
    <xdr:to>
      <xdr:col>37</xdr:col>
      <xdr:colOff>57710</xdr:colOff>
      <xdr:row>17</xdr:row>
      <xdr:rowOff>238573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41095" y="3364230"/>
          <a:ext cx="2084630" cy="1909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内  訳  書  の  と  お  り</a:t>
          </a:r>
        </a:p>
      </xdr:txBody>
    </xdr:sp>
    <xdr:clientData/>
  </xdr:twoCellAnchor>
  <xdr:twoCellAnchor>
    <xdr:from>
      <xdr:col>12</xdr:col>
      <xdr:colOff>47625</xdr:colOff>
      <xdr:row>19</xdr:row>
      <xdr:rowOff>9525</xdr:rowOff>
    </xdr:from>
    <xdr:to>
      <xdr:col>39</xdr:col>
      <xdr:colOff>55805</xdr:colOff>
      <xdr:row>19</xdr:row>
      <xdr:rowOff>252020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78230" y="3840480"/>
          <a:ext cx="2324660" cy="236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81</xdr:col>
      <xdr:colOff>390525</xdr:colOff>
      <xdr:row>0</xdr:row>
      <xdr:rowOff>9525</xdr:rowOff>
    </xdr:from>
    <xdr:to>
      <xdr:col>83</xdr:col>
      <xdr:colOff>358140</xdr:colOff>
      <xdr:row>2</xdr:row>
      <xdr:rowOff>17145</xdr:rowOff>
    </xdr:to>
    <xdr:sp macro="" textlink="">
      <xdr:nvSpPr>
        <xdr:cNvPr id="4" name="Button 1" hidden="1">
          <a:extLst>
            <a:ext uri="{63B3BB69-23CF-44E3-9099-C40C66FF867C}">
              <a14:compatExt xmlns:a14="http://schemas.microsoft.com/office/drawing/2010/main" spid="_x0000_s44033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7336155" y="11430"/>
          <a:ext cx="1203960" cy="34861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基本データ入力</a:t>
          </a:r>
        </a:p>
      </xdr:txBody>
    </xdr:sp>
    <xdr:clientData fPrintsWithSheet="0"/>
  </xdr:twoCellAnchor>
  <xdr:twoCellAnchor editAs="oneCell">
    <xdr:from>
      <xdr:col>83</xdr:col>
      <xdr:colOff>619125</xdr:colOff>
      <xdr:row>0</xdr:row>
      <xdr:rowOff>9525</xdr:rowOff>
    </xdr:from>
    <xdr:to>
      <xdr:col>86</xdr:col>
      <xdr:colOff>0</xdr:colOff>
      <xdr:row>2</xdr:row>
      <xdr:rowOff>15240</xdr:rowOff>
    </xdr:to>
    <xdr:sp macro="" textlink="">
      <xdr:nvSpPr>
        <xdr:cNvPr id="5" name="Button 2" hidden="1">
          <a:extLst>
            <a:ext uri="{63B3BB69-23CF-44E3-9099-C40C66FF867C}">
              <a14:compatExt xmlns:a14="http://schemas.microsoft.com/office/drawing/2010/main" spid="_x0000_s44034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8803005" y="11430"/>
          <a:ext cx="1236345" cy="34671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印　刷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312420</xdr:colOff>
          <xdr:row>0</xdr:row>
          <xdr:rowOff>7620</xdr:rowOff>
        </xdr:from>
        <xdr:to>
          <xdr:col>83</xdr:col>
          <xdr:colOff>297180</xdr:colOff>
          <xdr:row>2</xdr:row>
          <xdr:rowOff>30480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基本データ入力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495300</xdr:colOff>
          <xdr:row>0</xdr:row>
          <xdr:rowOff>7620</xdr:rowOff>
        </xdr:from>
        <xdr:to>
          <xdr:col>85</xdr:col>
          <xdr:colOff>525780</xdr:colOff>
          <xdr:row>2</xdr:row>
          <xdr:rowOff>22860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印　刷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84</xdr:col>
      <xdr:colOff>400050</xdr:colOff>
      <xdr:row>0</xdr:row>
      <xdr:rowOff>0</xdr:rowOff>
    </xdr:from>
    <xdr:to>
      <xdr:col>86</xdr:col>
      <xdr:colOff>350520</xdr:colOff>
      <xdr:row>2</xdr:row>
      <xdr:rowOff>97155</xdr:rowOff>
    </xdr:to>
    <xdr:sp macro="" textlink="">
      <xdr:nvSpPr>
        <xdr:cNvPr id="2" name="Button 1" hidden="1">
          <a:extLst>
            <a:ext uri="{63B3BB69-23CF-44E3-9099-C40C66FF867C}">
              <a14:compatExt xmlns:a14="http://schemas.microsoft.com/office/drawing/2010/main" spid="_x0000_s129025"/>
            </a:ext>
            <a:ext uri="{FF2B5EF4-FFF2-40B4-BE49-F238E27FC236}">
              <a16:creationId xmlns:a16="http://schemas.microsoft.com/office/drawing/2014/main" id="{9C5B8ACE-3D66-40D2-BBF0-5DA516F01DA9}"/>
            </a:ext>
          </a:extLst>
        </xdr:cNvPr>
        <xdr:cNvSpPr/>
      </xdr:nvSpPr>
      <xdr:spPr bwMode="auto">
        <a:xfrm>
          <a:off x="6644640" y="0"/>
          <a:ext cx="1184910" cy="34861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基本データ入力</a:t>
          </a:r>
        </a:p>
      </xdr:txBody>
    </xdr:sp>
    <xdr:clientData fPrintsWithSheet="0"/>
  </xdr:twoCellAnchor>
  <xdr:twoCellAnchor editAs="oneCell">
    <xdr:from>
      <xdr:col>90</xdr:col>
      <xdr:colOff>447675</xdr:colOff>
      <xdr:row>0</xdr:row>
      <xdr:rowOff>0</xdr:rowOff>
    </xdr:from>
    <xdr:to>
      <xdr:col>92</xdr:col>
      <xdr:colOff>554355</xdr:colOff>
      <xdr:row>2</xdr:row>
      <xdr:rowOff>102870</xdr:rowOff>
    </xdr:to>
    <xdr:sp macro="" textlink="">
      <xdr:nvSpPr>
        <xdr:cNvPr id="3" name="Button 2" hidden="1">
          <a:extLst>
            <a:ext uri="{63B3BB69-23CF-44E3-9099-C40C66FF867C}">
              <a14:compatExt xmlns:a14="http://schemas.microsoft.com/office/drawing/2010/main" spid="_x0000_s129026"/>
            </a:ext>
            <a:ext uri="{FF2B5EF4-FFF2-40B4-BE49-F238E27FC236}">
              <a16:creationId xmlns:a16="http://schemas.microsoft.com/office/drawing/2014/main" id="{D228822A-5964-4E4E-9417-FA76002875B1}"/>
            </a:ext>
          </a:extLst>
        </xdr:cNvPr>
        <xdr:cNvSpPr/>
      </xdr:nvSpPr>
      <xdr:spPr bwMode="auto">
        <a:xfrm>
          <a:off x="9789795" y="0"/>
          <a:ext cx="1341120" cy="35433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頁指定印刷</a:t>
          </a:r>
        </a:p>
      </xdr:txBody>
    </xdr:sp>
    <xdr:clientData fPrintsWithSheet="0"/>
  </xdr:twoCellAnchor>
  <xdr:twoCellAnchor editAs="oneCell">
    <xdr:from>
      <xdr:col>86</xdr:col>
      <xdr:colOff>676275</xdr:colOff>
      <xdr:row>0</xdr:row>
      <xdr:rowOff>0</xdr:rowOff>
    </xdr:from>
    <xdr:to>
      <xdr:col>90</xdr:col>
      <xdr:colOff>100965</xdr:colOff>
      <xdr:row>2</xdr:row>
      <xdr:rowOff>102870</xdr:rowOff>
    </xdr:to>
    <xdr:sp macro="" textlink="">
      <xdr:nvSpPr>
        <xdr:cNvPr id="4" name="Button 3" hidden="1">
          <a:extLst>
            <a:ext uri="{63B3BB69-23CF-44E3-9099-C40C66FF867C}">
              <a14:compatExt xmlns:a14="http://schemas.microsoft.com/office/drawing/2010/main" spid="_x0000_s129027"/>
            </a:ext>
            <a:ext uri="{FF2B5EF4-FFF2-40B4-BE49-F238E27FC236}">
              <a16:creationId xmlns:a16="http://schemas.microsoft.com/office/drawing/2014/main" id="{E25C6ADD-5A5A-43D2-BC3A-E3B782FE895A}"/>
            </a:ext>
          </a:extLst>
        </xdr:cNvPr>
        <xdr:cNvSpPr/>
      </xdr:nvSpPr>
      <xdr:spPr bwMode="auto">
        <a:xfrm>
          <a:off x="8103870" y="0"/>
          <a:ext cx="1337310" cy="35433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一括印刷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327660</xdr:colOff>
          <xdr:row>0</xdr:row>
          <xdr:rowOff>0</xdr:rowOff>
        </xdr:from>
        <xdr:to>
          <xdr:col>86</xdr:col>
          <xdr:colOff>283845</xdr:colOff>
          <xdr:row>2</xdr:row>
          <xdr:rowOff>81915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F650E43E-DEB6-42B8-AE18-F12BA91890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基本データ入力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90</xdr:col>
          <xdr:colOff>365760</xdr:colOff>
          <xdr:row>0</xdr:row>
          <xdr:rowOff>0</xdr:rowOff>
        </xdr:from>
        <xdr:to>
          <xdr:col>92</xdr:col>
          <xdr:colOff>445770</xdr:colOff>
          <xdr:row>2</xdr:row>
          <xdr:rowOff>91440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FFD69ECD-5EE9-40F6-9ADE-5D174CCDB3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頁指定印刷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541020</xdr:colOff>
          <xdr:row>0</xdr:row>
          <xdr:rowOff>0</xdr:rowOff>
        </xdr:from>
        <xdr:to>
          <xdr:col>90</xdr:col>
          <xdr:colOff>89535</xdr:colOff>
          <xdr:row>2</xdr:row>
          <xdr:rowOff>91440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EA5A7CC6-46F8-4F87-8262-BBA9EE0CF4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一括印刷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59318\Desktop\&#31975;&#39135;&#12487;&#12540;&#12479;\&#31975;&#39135;&#65305;&#26376;&#20998;\&#12304;&#19968;&#33324;&#12305;&#20837;&#38291;&#22522;&#22320;&#31975;&#39135;9&#26376;&#20998;&#122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務共通TBL（非表示）"/>
      <sheetName val="業者通知用結果 (2)"/>
      <sheetName val="相手方マスタ貼付"/>
      <sheetName val="相手方マスタ貼付 (非表示)"/>
      <sheetName val="調達要求データ貼付"/>
      <sheetName val="調達要求データ落判用"/>
      <sheetName val="基本データ入力"/>
      <sheetName val="公告【物買（単契）】"/>
      <sheetName val="入札・見積・価格調査【内訳書】"/>
      <sheetName val="Sheet3"/>
      <sheetName val="入札参加への諸注意"/>
      <sheetName val="見積・価格再調査依頼"/>
      <sheetName val="入札表紙"/>
      <sheetName val="予調【内訳書】"/>
      <sheetName val="見積・価格調査依頼"/>
      <sheetName val="公告【物買（単契）】（コロナ）"/>
      <sheetName val="市場価格表紙"/>
      <sheetName val="予調"/>
      <sheetName val="落札判定書内訳"/>
      <sheetName val="予調【内訳書】 (2)"/>
      <sheetName val="価格調査【比較表】"/>
      <sheetName val="Sheet4"/>
      <sheetName val="結果表"/>
      <sheetName val="業者通知用結果"/>
      <sheetName val="入札・見積・価格調査【内訳書】 (2)"/>
      <sheetName val="委任状"/>
      <sheetName val="比較表（非表示）"/>
      <sheetName val="Module1"/>
      <sheetName val="価格調査チェックリスト"/>
      <sheetName val="業者別契約品目（非表示）"/>
      <sheetName val="入札書入力（非表示） "/>
      <sheetName val="予定単価"/>
      <sheetName val="入札書入力"/>
      <sheetName val="落札結果"/>
      <sheetName val="落判表紙"/>
      <sheetName val="抽選用紙 "/>
      <sheetName val="抽選マスター"/>
      <sheetName val="落札判定データ貼付"/>
      <sheetName val="落札判定情報取込"/>
      <sheetName val="１社応札一覧"/>
      <sheetName val="契約相手方住所入力"/>
      <sheetName val="発注書・検査指令書(業者選択)"/>
      <sheetName val="契約書・請書"/>
      <sheetName val="契約相手方（非表示）"/>
      <sheetName val="業者・科目別契約品目数（非表示）"/>
      <sheetName val="発注書【内訳書】"/>
      <sheetName val="済通等"/>
      <sheetName val="済通等【内訳書】"/>
      <sheetName val="契約書"/>
      <sheetName val="請求書"/>
      <sheetName val="請求書【内訳書】"/>
      <sheetName val="請書"/>
      <sheetName val="契約書・請書【内訳書】"/>
      <sheetName val="事務共通ｱｯﾌﾟﾛｰﾄﾞ【契約結果】"/>
      <sheetName val="価格調査【比較表】(随契)コピー"/>
      <sheetName val="価格調査【比較表】 (随契)"/>
      <sheetName val="不成立"/>
      <sheetName val="不成立 (2)"/>
      <sheetName val="不成立【内訳書】 "/>
      <sheetName val="入札書 ・見積書・価格調査【内】 (随契)"/>
      <sheetName val="見積・価格再調査依頼 (随契)"/>
      <sheetName val="結果表 (2)"/>
      <sheetName val="予定(資料)"/>
      <sheetName val="予調【内】 (随契)"/>
      <sheetName val="Sheet2"/>
      <sheetName val="予定価格(資料)"/>
      <sheetName val="予調【内訳書】 (随契)"/>
      <sheetName val="調達一元化"/>
      <sheetName val="OCRｱｯﾌﾟﾛｰﾄﾞ"/>
      <sheetName val="公共調達適正"/>
      <sheetName val="調達一元化TBL（非表示）"/>
    </sheetNames>
    <sheetDataSet>
      <sheetData sheetId="0"/>
      <sheetData sheetId="1"/>
      <sheetData sheetId="2"/>
      <sheetData sheetId="3"/>
      <sheetData sheetId="4">
        <row r="3">
          <cell r="E3" t="str">
            <v>0013</v>
          </cell>
          <cell r="F3">
            <v>1</v>
          </cell>
          <cell r="H3" t="str">
            <v>牛肩ロ－ス（３×４㎝）</v>
          </cell>
          <cell r="I3" t="str">
            <v>基地規格による（０９－００３０）３×４㎝</v>
          </cell>
          <cell r="O3">
            <v>33</v>
          </cell>
          <cell r="U3" t="str">
            <v>kg</v>
          </cell>
        </row>
        <row r="4">
          <cell r="E4" t="str">
            <v>0013</v>
          </cell>
          <cell r="F4">
            <v>2</v>
          </cell>
          <cell r="H4" t="str">
            <v>牛肩ロ－ス（５×７㎝）</v>
          </cell>
          <cell r="I4" t="str">
            <v>基地規格による（０９－００３０）５×７㎝</v>
          </cell>
          <cell r="O4">
            <v>219</v>
          </cell>
          <cell r="U4" t="str">
            <v>kg</v>
          </cell>
        </row>
        <row r="5">
          <cell r="E5" t="str">
            <v>0013</v>
          </cell>
          <cell r="F5">
            <v>3</v>
          </cell>
          <cell r="H5" t="str">
            <v>牛肩ロ－ス（７×１２㎝）</v>
          </cell>
          <cell r="I5" t="str">
            <v>基地規格による（０９－００３０）７×１２㎝</v>
          </cell>
          <cell r="O5">
            <v>40</v>
          </cell>
          <cell r="U5" t="str">
            <v>kg</v>
          </cell>
        </row>
        <row r="6">
          <cell r="E6" t="str">
            <v>0013</v>
          </cell>
          <cell r="F6">
            <v>4</v>
          </cell>
          <cell r="H6" t="str">
            <v>牛バラ肉（２ｍｍ）５×７㎝</v>
          </cell>
          <cell r="I6" t="str">
            <v>基地規格による（０９－００４０）２ｍｍ　５×７㎝</v>
          </cell>
          <cell r="O6">
            <v>44</v>
          </cell>
          <cell r="U6" t="str">
            <v>kg</v>
          </cell>
        </row>
        <row r="7">
          <cell r="E7" t="str">
            <v>0013</v>
          </cell>
          <cell r="F7">
            <v>5</v>
          </cell>
          <cell r="H7" t="str">
            <v>牛挽肉</v>
          </cell>
          <cell r="I7" t="str">
            <v>基地規格による（０９－００７０）</v>
          </cell>
          <cell r="O7">
            <v>61</v>
          </cell>
          <cell r="U7" t="str">
            <v>kg</v>
          </cell>
        </row>
        <row r="8">
          <cell r="E8" t="str">
            <v>0013</v>
          </cell>
          <cell r="F8">
            <v>6</v>
          </cell>
          <cell r="H8" t="str">
            <v>豚肉（炒め用）</v>
          </cell>
          <cell r="I8" t="str">
            <v>基地規格による（０９－０２２５）</v>
          </cell>
          <cell r="O8">
            <v>63</v>
          </cell>
          <cell r="U8" t="str">
            <v>kg</v>
          </cell>
        </row>
        <row r="9">
          <cell r="E9" t="str">
            <v>0013</v>
          </cell>
          <cell r="F9">
            <v>7</v>
          </cell>
          <cell r="H9" t="str">
            <v>豚肩ロース（４ｍｍ）５×７㎝</v>
          </cell>
          <cell r="I9" t="str">
            <v>基地規格による（０９－０２４０）４ｍｍ　５×７㎝</v>
          </cell>
          <cell r="O9">
            <v>23</v>
          </cell>
          <cell r="U9" t="str">
            <v>kg</v>
          </cell>
        </row>
        <row r="10">
          <cell r="E10" t="str">
            <v>0013</v>
          </cell>
          <cell r="F10">
            <v>8</v>
          </cell>
          <cell r="H10" t="str">
            <v>豚肩ロース（１５ｍｍ）１．５×７ｃｍ</v>
          </cell>
          <cell r="I10" t="str">
            <v>基地規格による（０９－０２４０）１５ｍｍ　１．５×７ｃｍ</v>
          </cell>
          <cell r="O10">
            <v>66</v>
          </cell>
          <cell r="U10" t="str">
            <v>kg</v>
          </cell>
        </row>
        <row r="11">
          <cell r="E11" t="str">
            <v>0013</v>
          </cell>
          <cell r="F11">
            <v>9</v>
          </cell>
          <cell r="H11" t="str">
            <v>豚肩ロース（５×７ｃｍ）</v>
          </cell>
          <cell r="I11" t="str">
            <v>基地規格による（０９－０２４０）５×７ｃｍ</v>
          </cell>
          <cell r="O11">
            <v>46</v>
          </cell>
          <cell r="U11" t="str">
            <v>kg</v>
          </cell>
        </row>
        <row r="12">
          <cell r="E12" t="str">
            <v>0013</v>
          </cell>
          <cell r="F12">
            <v>10</v>
          </cell>
          <cell r="H12" t="str">
            <v>豚肩ロース（３×４ｃｍ）</v>
          </cell>
          <cell r="I12" t="str">
            <v>基地規格による（０９－０２４０）３×４ｃｍ</v>
          </cell>
          <cell r="O12">
            <v>23</v>
          </cell>
          <cell r="U12" t="str">
            <v>kg</v>
          </cell>
        </row>
        <row r="13">
          <cell r="E13" t="str">
            <v>0013</v>
          </cell>
          <cell r="F13">
            <v>11</v>
          </cell>
          <cell r="H13" t="str">
            <v>豚肩ロース</v>
          </cell>
          <cell r="I13" t="str">
            <v>基地規格による（０９－０２４０）</v>
          </cell>
          <cell r="O13">
            <v>76</v>
          </cell>
          <cell r="U13" t="str">
            <v>kg</v>
          </cell>
        </row>
        <row r="14">
          <cell r="E14" t="str">
            <v>0013</v>
          </cell>
          <cell r="F14">
            <v>12</v>
          </cell>
          <cell r="H14" t="str">
            <v>豚肩ロース（２ｍｍ）７×１２㎝</v>
          </cell>
          <cell r="I14" t="str">
            <v>基地規格による（０９－０２４０）２ｍｍ　７×１２㎝</v>
          </cell>
          <cell r="O14">
            <v>66</v>
          </cell>
          <cell r="U14" t="str">
            <v>kg</v>
          </cell>
        </row>
        <row r="15">
          <cell r="E15" t="str">
            <v>0013</v>
          </cell>
          <cell r="F15">
            <v>13</v>
          </cell>
          <cell r="H15" t="str">
            <v>豚角切肉</v>
          </cell>
          <cell r="I15" t="str">
            <v>基地規格による（０９－０２５０）</v>
          </cell>
          <cell r="O15">
            <v>19</v>
          </cell>
          <cell r="U15" t="str">
            <v>kg</v>
          </cell>
        </row>
        <row r="16">
          <cell r="E16" t="str">
            <v>0013</v>
          </cell>
          <cell r="F16">
            <v>14</v>
          </cell>
          <cell r="H16" t="str">
            <v>豚バラ肉（３×４㎝）</v>
          </cell>
          <cell r="I16" t="str">
            <v>基地規格による（０９－０２７０）３×４㎝</v>
          </cell>
          <cell r="O16">
            <v>41</v>
          </cell>
          <cell r="U16" t="str">
            <v>kg</v>
          </cell>
        </row>
        <row r="17">
          <cell r="E17" t="str">
            <v>0013</v>
          </cell>
          <cell r="F17">
            <v>15</v>
          </cell>
          <cell r="H17" t="str">
            <v>豚バラ肉（４×７㎝）</v>
          </cell>
          <cell r="I17" t="str">
            <v>基地規格による（０９－０２７０）４×７㎝</v>
          </cell>
          <cell r="O17">
            <v>37</v>
          </cell>
          <cell r="U17" t="str">
            <v>kg</v>
          </cell>
        </row>
        <row r="18">
          <cell r="E18" t="str">
            <v>0013</v>
          </cell>
          <cell r="F18">
            <v>16</v>
          </cell>
          <cell r="H18" t="str">
            <v>豚挽肉</v>
          </cell>
          <cell r="I18" t="str">
            <v>基地規格による（０９－０２９０）</v>
          </cell>
          <cell r="O18">
            <v>185</v>
          </cell>
          <cell r="U18" t="str">
            <v>kg</v>
          </cell>
        </row>
        <row r="19">
          <cell r="E19" t="str">
            <v>0013</v>
          </cell>
          <cell r="F19">
            <v>17</v>
          </cell>
          <cell r="H19" t="str">
            <v>ロースハム（角切）</v>
          </cell>
          <cell r="I19" t="str">
            <v>基地規格による（０９－０３４５）角切</v>
          </cell>
          <cell r="O19">
            <v>17</v>
          </cell>
          <cell r="U19" t="str">
            <v>kg</v>
          </cell>
        </row>
        <row r="20">
          <cell r="E20" t="str">
            <v>0013</v>
          </cell>
          <cell r="F20">
            <v>18</v>
          </cell>
          <cell r="H20" t="str">
            <v>ベーコン（角切）</v>
          </cell>
          <cell r="I20" t="str">
            <v>基地規格による（０９－０３７０）角切</v>
          </cell>
          <cell r="O20">
            <v>44</v>
          </cell>
          <cell r="U20" t="str">
            <v>kg</v>
          </cell>
        </row>
        <row r="21">
          <cell r="E21" t="str">
            <v>0013</v>
          </cell>
          <cell r="F21">
            <v>19</v>
          </cell>
          <cell r="H21" t="str">
            <v>ベーコン（きざみ）</v>
          </cell>
          <cell r="I21" t="str">
            <v>基地規格による（０９－０３７０）きざみ</v>
          </cell>
          <cell r="O21">
            <v>80</v>
          </cell>
          <cell r="U21" t="str">
            <v>kg</v>
          </cell>
        </row>
        <row r="22">
          <cell r="E22" t="str">
            <v>0013</v>
          </cell>
          <cell r="F22">
            <v>20</v>
          </cell>
          <cell r="H22" t="str">
            <v>荒挽ウインナー</v>
          </cell>
          <cell r="I22" t="str">
            <v>基地規格による（０９－０４６０）</v>
          </cell>
          <cell r="O22">
            <v>18</v>
          </cell>
          <cell r="U22" t="str">
            <v>kg</v>
          </cell>
        </row>
        <row r="23">
          <cell r="E23" t="str">
            <v>0013</v>
          </cell>
          <cell r="F23">
            <v>21</v>
          </cell>
          <cell r="H23" t="str">
            <v>若鶏ムネ肉（１０）</v>
          </cell>
          <cell r="I23" t="str">
            <v>基地規格による（０９－０１４０）１０ｇ</v>
          </cell>
          <cell r="O23">
            <v>57</v>
          </cell>
          <cell r="U23" t="str">
            <v>kg</v>
          </cell>
        </row>
        <row r="24">
          <cell r="E24" t="str">
            <v>0013</v>
          </cell>
          <cell r="F24">
            <v>22</v>
          </cell>
          <cell r="H24" t="str">
            <v>若鶏骨ナシモモ肉（切れ目）</v>
          </cell>
          <cell r="I24" t="str">
            <v>基地規格による（０９－０１３３）</v>
          </cell>
          <cell r="O24">
            <v>131</v>
          </cell>
          <cell r="U24" t="str">
            <v>kg</v>
          </cell>
        </row>
        <row r="25">
          <cell r="E25" t="str">
            <v>0013</v>
          </cell>
          <cell r="F25">
            <v>23</v>
          </cell>
          <cell r="H25" t="str">
            <v>若鶏骨なしもも肉</v>
          </cell>
          <cell r="I25" t="str">
            <v>基地規格による（０９－０１３０）</v>
          </cell>
          <cell r="O25">
            <v>191</v>
          </cell>
          <cell r="U25" t="str">
            <v>kg</v>
          </cell>
        </row>
        <row r="26">
          <cell r="E26" t="str">
            <v>0013</v>
          </cell>
          <cell r="F26">
            <v>24</v>
          </cell>
          <cell r="H26" t="str">
            <v>若鶏骨ナシモモ肉（皮ナシ）</v>
          </cell>
          <cell r="I26" t="str">
            <v>基地規格による（０９－０１３５）</v>
          </cell>
          <cell r="O26">
            <v>11</v>
          </cell>
          <cell r="U26" t="str">
            <v>kg</v>
          </cell>
        </row>
        <row r="27">
          <cell r="E27" t="str">
            <v>0013</v>
          </cell>
          <cell r="F27">
            <v>25</v>
          </cell>
          <cell r="H27" t="str">
            <v>味付玉子（半熟）</v>
          </cell>
          <cell r="I27" t="str">
            <v>基地規格による（１０－０２００）</v>
          </cell>
          <cell r="O27">
            <v>66</v>
          </cell>
          <cell r="U27" t="str">
            <v>kg</v>
          </cell>
        </row>
        <row r="28">
          <cell r="E28" t="str">
            <v>0013</v>
          </cell>
          <cell r="F28">
            <v>26</v>
          </cell>
          <cell r="H28" t="str">
            <v>半熟玉子</v>
          </cell>
          <cell r="I28" t="str">
            <v>基地規格による（１０－００３０）</v>
          </cell>
          <cell r="O28">
            <v>204</v>
          </cell>
          <cell r="U28" t="str">
            <v>kg</v>
          </cell>
        </row>
        <row r="29">
          <cell r="E29" t="str">
            <v>0013</v>
          </cell>
          <cell r="F29">
            <v>27</v>
          </cell>
          <cell r="H29" t="str">
            <v>温泉卵</v>
          </cell>
          <cell r="I29" t="str">
            <v>基地規格による（１０－００６０）</v>
          </cell>
          <cell r="O29">
            <v>168</v>
          </cell>
          <cell r="U29" t="str">
            <v>個</v>
          </cell>
        </row>
        <row r="30">
          <cell r="E30" t="str">
            <v>0013</v>
          </cell>
          <cell r="F30">
            <v>28</v>
          </cell>
          <cell r="H30" t="str">
            <v>卵豆腐</v>
          </cell>
          <cell r="I30" t="str">
            <v>基地規格による（１０－００９０）</v>
          </cell>
          <cell r="O30">
            <v>355</v>
          </cell>
          <cell r="U30" t="str">
            <v>個</v>
          </cell>
        </row>
        <row r="31">
          <cell r="E31" t="str">
            <v>0013</v>
          </cell>
          <cell r="F31">
            <v>29</v>
          </cell>
          <cell r="H31" t="str">
            <v>鶏卵（生食用）</v>
          </cell>
          <cell r="I31" t="str">
            <v>基地規格による（１０－００２０）</v>
          </cell>
          <cell r="O31">
            <v>25</v>
          </cell>
          <cell r="U31" t="str">
            <v>箱</v>
          </cell>
        </row>
        <row r="32">
          <cell r="E32" t="str">
            <v>0013</v>
          </cell>
          <cell r="F32">
            <v>30</v>
          </cell>
          <cell r="H32" t="str">
            <v>ゆで卵</v>
          </cell>
          <cell r="I32" t="str">
            <v>基地規格による（１０－００７０）</v>
          </cell>
          <cell r="O32">
            <v>47</v>
          </cell>
          <cell r="U32" t="str">
            <v>kg</v>
          </cell>
        </row>
        <row r="33">
          <cell r="E33" t="str">
            <v>0013</v>
          </cell>
          <cell r="F33">
            <v>31</v>
          </cell>
          <cell r="H33" t="str">
            <v>赤魚醤油漬</v>
          </cell>
          <cell r="I33" t="str">
            <v>基地規格による（０８－０３７５）</v>
          </cell>
          <cell r="O33">
            <v>23</v>
          </cell>
          <cell r="U33" t="str">
            <v>kg</v>
          </cell>
        </row>
        <row r="34">
          <cell r="E34" t="str">
            <v>0013</v>
          </cell>
          <cell r="F34">
            <v>32</v>
          </cell>
          <cell r="H34" t="str">
            <v>生鮭切身（１００）</v>
          </cell>
          <cell r="I34" t="str">
            <v>基地規格による（０８－０２１０）１００ｇ</v>
          </cell>
          <cell r="O34">
            <v>140</v>
          </cell>
          <cell r="U34" t="str">
            <v>kg</v>
          </cell>
        </row>
        <row r="35">
          <cell r="E35" t="str">
            <v>0013</v>
          </cell>
          <cell r="F35">
            <v>33</v>
          </cell>
          <cell r="H35" t="str">
            <v>さわら西京漬</v>
          </cell>
          <cell r="I35" t="str">
            <v>基地規格による（０８－０３３０）</v>
          </cell>
          <cell r="O35">
            <v>20</v>
          </cell>
          <cell r="U35" t="str">
            <v>kg</v>
          </cell>
        </row>
        <row r="36">
          <cell r="E36" t="str">
            <v>0013</v>
          </cell>
          <cell r="F36">
            <v>34</v>
          </cell>
          <cell r="H36" t="str">
            <v>さわらレモンペッパー漬</v>
          </cell>
          <cell r="I36" t="str">
            <v>基地規格による（０８－０３３３）</v>
          </cell>
          <cell r="O36">
            <v>26</v>
          </cell>
          <cell r="U36" t="str">
            <v>kg</v>
          </cell>
        </row>
        <row r="37">
          <cell r="E37" t="str">
            <v>0013</v>
          </cell>
          <cell r="F37">
            <v>35</v>
          </cell>
          <cell r="H37" t="str">
            <v>ちりめんじゃこ</v>
          </cell>
          <cell r="I37" t="str">
            <v>基地規格による（０８－０８３１）</v>
          </cell>
          <cell r="O37">
            <v>3.8</v>
          </cell>
          <cell r="U37" t="str">
            <v>kg</v>
          </cell>
        </row>
        <row r="38">
          <cell r="E38" t="str">
            <v>0013</v>
          </cell>
          <cell r="F38">
            <v>36</v>
          </cell>
          <cell r="H38" t="str">
            <v>刻みうなぎ</v>
          </cell>
          <cell r="I38" t="str">
            <v>基地規格による（０８－００６１）</v>
          </cell>
          <cell r="O38">
            <v>36</v>
          </cell>
          <cell r="U38" t="str">
            <v>kg</v>
          </cell>
        </row>
        <row r="39">
          <cell r="E39" t="str">
            <v>0013</v>
          </cell>
          <cell r="F39">
            <v>37</v>
          </cell>
          <cell r="H39" t="str">
            <v>生鮭バター醤油漬</v>
          </cell>
          <cell r="I39" t="str">
            <v>基地規格による（０８－０２１５）</v>
          </cell>
          <cell r="O39">
            <v>135</v>
          </cell>
          <cell r="U39" t="str">
            <v>kg</v>
          </cell>
        </row>
        <row r="40">
          <cell r="E40" t="str">
            <v>0013</v>
          </cell>
          <cell r="F40">
            <v>38</v>
          </cell>
          <cell r="H40" t="str">
            <v>ほっけ干物</v>
          </cell>
          <cell r="I40" t="str">
            <v>基地規格による（０８－０８１０）</v>
          </cell>
          <cell r="O40">
            <v>192</v>
          </cell>
          <cell r="U40" t="str">
            <v>kg</v>
          </cell>
        </row>
        <row r="41">
          <cell r="E41" t="str">
            <v>0013</v>
          </cell>
          <cell r="F41">
            <v>39</v>
          </cell>
          <cell r="H41" t="str">
            <v>からし明太子</v>
          </cell>
          <cell r="I41" t="str">
            <v>基地規格による（０８－０８００）</v>
          </cell>
          <cell r="O41">
            <v>26</v>
          </cell>
          <cell r="U41" t="str">
            <v>kg</v>
          </cell>
        </row>
        <row r="42">
          <cell r="E42" t="str">
            <v>0013</v>
          </cell>
          <cell r="F42">
            <v>40</v>
          </cell>
          <cell r="H42" t="str">
            <v>（冷）ボイル小柱</v>
          </cell>
          <cell r="I42" t="str">
            <v>基地規格による（０８－０５５０）</v>
          </cell>
          <cell r="O42">
            <v>6</v>
          </cell>
          <cell r="U42" t="str">
            <v>kg</v>
          </cell>
        </row>
        <row r="43">
          <cell r="E43" t="str">
            <v>0013</v>
          </cell>
          <cell r="F43">
            <v>41</v>
          </cell>
          <cell r="H43" t="str">
            <v>（冷）輪切りやりいか</v>
          </cell>
          <cell r="I43" t="str">
            <v>基地規格による（０８－０５６１）</v>
          </cell>
          <cell r="O43">
            <v>13</v>
          </cell>
          <cell r="U43" t="str">
            <v>kg</v>
          </cell>
        </row>
        <row r="44">
          <cell r="E44" t="str">
            <v>0013</v>
          </cell>
          <cell r="F44">
            <v>42</v>
          </cell>
          <cell r="H44" t="str">
            <v>（冷）殻付あさり</v>
          </cell>
          <cell r="I44" t="str">
            <v>基地規格による（０８－０４８１）</v>
          </cell>
          <cell r="O44">
            <v>104</v>
          </cell>
          <cell r="U44" t="str">
            <v>kg</v>
          </cell>
        </row>
        <row r="45">
          <cell r="E45" t="str">
            <v>0013</v>
          </cell>
          <cell r="F45">
            <v>43</v>
          </cell>
          <cell r="H45" t="str">
            <v>（冷）無頭えび</v>
          </cell>
          <cell r="I45" t="str">
            <v>基地規格による（０８－０６２０）</v>
          </cell>
          <cell r="O45">
            <v>61</v>
          </cell>
          <cell r="U45" t="str">
            <v>kg</v>
          </cell>
        </row>
        <row r="46">
          <cell r="E46" t="str">
            <v>0013</v>
          </cell>
          <cell r="F46">
            <v>44</v>
          </cell>
          <cell r="H46" t="str">
            <v>かにかまぼこ</v>
          </cell>
          <cell r="I46" t="str">
            <v>基地規格による（０８－０８８０）</v>
          </cell>
          <cell r="O46">
            <v>50</v>
          </cell>
          <cell r="U46" t="str">
            <v>kg</v>
          </cell>
        </row>
        <row r="47">
          <cell r="E47" t="str">
            <v>0013</v>
          </cell>
          <cell r="F47">
            <v>45</v>
          </cell>
          <cell r="H47" t="str">
            <v>スライスかまぼこ</v>
          </cell>
          <cell r="I47" t="str">
            <v>基地規格による（０８－０８７０）</v>
          </cell>
          <cell r="O47">
            <v>17</v>
          </cell>
          <cell r="U47" t="str">
            <v>袋</v>
          </cell>
        </row>
        <row r="48">
          <cell r="E48" t="str">
            <v>0013</v>
          </cell>
          <cell r="F48">
            <v>46</v>
          </cell>
          <cell r="H48" t="str">
            <v>笹かまぼこ</v>
          </cell>
          <cell r="I48" t="str">
            <v>基地規格による（０８－０８６０）</v>
          </cell>
          <cell r="O48">
            <v>6</v>
          </cell>
          <cell r="U48" t="str">
            <v>kg</v>
          </cell>
        </row>
        <row r="49">
          <cell r="E49" t="str">
            <v>0013</v>
          </cell>
          <cell r="F49">
            <v>47</v>
          </cell>
          <cell r="H49" t="str">
            <v>なると（スライス）</v>
          </cell>
          <cell r="I49" t="str">
            <v>基地規格による（０８－０９４０）</v>
          </cell>
          <cell r="O49">
            <v>9</v>
          </cell>
          <cell r="U49" t="str">
            <v>kg</v>
          </cell>
        </row>
        <row r="50">
          <cell r="E50" t="str">
            <v>0013</v>
          </cell>
          <cell r="F50">
            <v>48</v>
          </cell>
          <cell r="H50" t="str">
            <v>玉はんぺん</v>
          </cell>
          <cell r="I50" t="str">
            <v>基地規格による（０８－０９６０）</v>
          </cell>
          <cell r="O50">
            <v>14</v>
          </cell>
          <cell r="U50" t="str">
            <v>kg</v>
          </cell>
        </row>
        <row r="51">
          <cell r="E51" t="str">
            <v>0013</v>
          </cell>
          <cell r="F51">
            <v>49</v>
          </cell>
          <cell r="H51" t="str">
            <v>さつま揚（スライス）</v>
          </cell>
          <cell r="I51" t="str">
            <v>基地規格による（０８－０９７０）スライス</v>
          </cell>
          <cell r="O51">
            <v>13</v>
          </cell>
          <cell r="U51" t="str">
            <v>kg</v>
          </cell>
        </row>
        <row r="52">
          <cell r="E52" t="str">
            <v>0013</v>
          </cell>
          <cell r="F52">
            <v>50</v>
          </cell>
          <cell r="H52" t="str">
            <v>ちぎり根菜揚</v>
          </cell>
          <cell r="I52" t="str">
            <v>基地規格による（０８－１０４０）</v>
          </cell>
          <cell r="O52">
            <v>48</v>
          </cell>
          <cell r="U52" t="str">
            <v>kg</v>
          </cell>
        </row>
        <row r="53">
          <cell r="E53" t="str">
            <v>0013</v>
          </cell>
          <cell r="F53">
            <v>51</v>
          </cell>
          <cell r="H53" t="str">
            <v>チルドポテト（１／４）</v>
          </cell>
          <cell r="I53" t="str">
            <v>基地規格による（０２－００９０）１／４</v>
          </cell>
          <cell r="O53">
            <v>12</v>
          </cell>
          <cell r="U53" t="str">
            <v>箱</v>
          </cell>
        </row>
        <row r="54">
          <cell r="E54" t="str">
            <v>0013</v>
          </cell>
          <cell r="F54">
            <v>52</v>
          </cell>
          <cell r="H54" t="str">
            <v>チルドポテト（ダイス）</v>
          </cell>
          <cell r="I54" t="str">
            <v>基地規格による（０２－００９０）ダイス</v>
          </cell>
          <cell r="O54">
            <v>4</v>
          </cell>
          <cell r="U54" t="str">
            <v>箱</v>
          </cell>
        </row>
        <row r="55">
          <cell r="E55" t="str">
            <v>0013</v>
          </cell>
          <cell r="F55">
            <v>53</v>
          </cell>
          <cell r="H55" t="str">
            <v>（冷）なばな</v>
          </cell>
          <cell r="I55" t="str">
            <v>基地規格による（１２－０４８１）</v>
          </cell>
          <cell r="O55">
            <v>60</v>
          </cell>
          <cell r="U55" t="str">
            <v>kg</v>
          </cell>
        </row>
        <row r="56">
          <cell r="E56" t="str">
            <v>0013</v>
          </cell>
          <cell r="F56">
            <v>54</v>
          </cell>
          <cell r="H56" t="str">
            <v>（冷）モロヘイヤ</v>
          </cell>
          <cell r="I56" t="str">
            <v>基地規格による（１２－０８００）</v>
          </cell>
          <cell r="O56">
            <v>34</v>
          </cell>
          <cell r="U56" t="str">
            <v>kg</v>
          </cell>
        </row>
        <row r="57">
          <cell r="E57" t="str">
            <v>0013</v>
          </cell>
          <cell r="F57">
            <v>55</v>
          </cell>
          <cell r="H57" t="str">
            <v>（冷）ほうれん草</v>
          </cell>
          <cell r="I57" t="str">
            <v>基地規格による（１２－０６７５）</v>
          </cell>
          <cell r="O57">
            <v>15</v>
          </cell>
          <cell r="U57" t="str">
            <v>kg</v>
          </cell>
        </row>
        <row r="58">
          <cell r="E58" t="str">
            <v>0013</v>
          </cell>
          <cell r="F58">
            <v>56</v>
          </cell>
          <cell r="H58" t="str">
            <v>（冷）カリフラワー</v>
          </cell>
          <cell r="I58" t="str">
            <v>基地規格による（１２－０１１２）</v>
          </cell>
          <cell r="O58">
            <v>14</v>
          </cell>
          <cell r="U58" t="str">
            <v>kg</v>
          </cell>
        </row>
        <row r="59">
          <cell r="E59" t="str">
            <v>0013</v>
          </cell>
          <cell r="F59">
            <v>57</v>
          </cell>
          <cell r="H59" t="str">
            <v>（冷）白玉だんご</v>
          </cell>
          <cell r="I59" t="str">
            <v>基地規格による（２０－０２５０）</v>
          </cell>
          <cell r="O59">
            <v>26</v>
          </cell>
          <cell r="U59" t="str">
            <v>kg</v>
          </cell>
        </row>
        <row r="60">
          <cell r="E60" t="str">
            <v>0013</v>
          </cell>
          <cell r="F60">
            <v>58</v>
          </cell>
          <cell r="H60" t="str">
            <v>（冷）ナン</v>
          </cell>
          <cell r="I60" t="str">
            <v>基地規格による（０１－０３４０）</v>
          </cell>
          <cell r="O60">
            <v>126</v>
          </cell>
          <cell r="U60" t="str">
            <v>個</v>
          </cell>
        </row>
        <row r="61">
          <cell r="E61" t="str">
            <v>0013</v>
          </cell>
          <cell r="F61">
            <v>59</v>
          </cell>
          <cell r="H61" t="str">
            <v>（冷）里芋</v>
          </cell>
          <cell r="I61" t="str">
            <v>基地規格による（０２－００７０）</v>
          </cell>
          <cell r="O61">
            <v>54</v>
          </cell>
          <cell r="U61" t="str">
            <v>kg</v>
          </cell>
        </row>
        <row r="62">
          <cell r="E62" t="str">
            <v>0013</v>
          </cell>
          <cell r="F62">
            <v>60</v>
          </cell>
          <cell r="H62" t="str">
            <v>（冷）里芋１／４カット</v>
          </cell>
          <cell r="I62" t="str">
            <v>基地規格による（０２－００７１）</v>
          </cell>
          <cell r="O62">
            <v>7</v>
          </cell>
          <cell r="U62" t="str">
            <v>kg</v>
          </cell>
        </row>
        <row r="63">
          <cell r="E63" t="str">
            <v>0013</v>
          </cell>
          <cell r="F63">
            <v>61</v>
          </cell>
          <cell r="H63" t="str">
            <v>（冷）長芋とろろ</v>
          </cell>
          <cell r="I63" t="str">
            <v>基地規格による（０２－０１２０）</v>
          </cell>
          <cell r="O63">
            <v>140</v>
          </cell>
          <cell r="U63" t="str">
            <v>kg</v>
          </cell>
        </row>
        <row r="64">
          <cell r="E64" t="str">
            <v>0013</v>
          </cell>
          <cell r="F64">
            <v>62</v>
          </cell>
          <cell r="H64" t="str">
            <v>（冷）カット豆腐</v>
          </cell>
          <cell r="I64" t="str">
            <v>基地規格による（０７－００８２）</v>
          </cell>
          <cell r="O64">
            <v>114</v>
          </cell>
          <cell r="U64" t="str">
            <v>kg</v>
          </cell>
        </row>
        <row r="65">
          <cell r="E65" t="str">
            <v>0013</v>
          </cell>
          <cell r="F65">
            <v>63</v>
          </cell>
          <cell r="H65" t="str">
            <v>（冷）ソフト豆腐</v>
          </cell>
          <cell r="I65" t="str">
            <v>基地規格による（０７－００８５）</v>
          </cell>
          <cell r="O65">
            <v>87</v>
          </cell>
          <cell r="U65" t="str">
            <v>kg</v>
          </cell>
        </row>
        <row r="66">
          <cell r="E66" t="str">
            <v>0013</v>
          </cell>
          <cell r="F66">
            <v>64</v>
          </cell>
          <cell r="H66" t="str">
            <v>（冷）焼豆腐</v>
          </cell>
          <cell r="I66" t="str">
            <v>基地規格による（０７－００７２）</v>
          </cell>
          <cell r="O66">
            <v>8</v>
          </cell>
          <cell r="U66" t="str">
            <v>kg</v>
          </cell>
        </row>
        <row r="67">
          <cell r="E67" t="str">
            <v>0013</v>
          </cell>
          <cell r="F67">
            <v>65</v>
          </cell>
          <cell r="H67" t="str">
            <v>（冷）ミニ絹厚揚げ</v>
          </cell>
          <cell r="I67" t="str">
            <v>基地規格による（０７－００９１）</v>
          </cell>
          <cell r="O67">
            <v>20</v>
          </cell>
          <cell r="U67" t="str">
            <v>kg</v>
          </cell>
        </row>
        <row r="68">
          <cell r="E68" t="str">
            <v>0013</v>
          </cell>
          <cell r="F68">
            <v>66</v>
          </cell>
          <cell r="H68" t="str">
            <v>（冷）絹厚揚げ１０</v>
          </cell>
          <cell r="I68" t="str">
            <v>基地規格による（０７－００９２）</v>
          </cell>
          <cell r="O68">
            <v>65</v>
          </cell>
          <cell r="U68" t="str">
            <v>kg</v>
          </cell>
        </row>
        <row r="69">
          <cell r="E69" t="str">
            <v>0013</v>
          </cell>
          <cell r="F69">
            <v>67</v>
          </cell>
          <cell r="H69" t="str">
            <v>（冷）揚げ出し豆腐</v>
          </cell>
          <cell r="I69" t="str">
            <v>基地規格による（０７－０３２０）</v>
          </cell>
          <cell r="O69">
            <v>12</v>
          </cell>
          <cell r="U69" t="str">
            <v>kg</v>
          </cell>
        </row>
        <row r="70">
          <cell r="E70" t="str">
            <v>0013</v>
          </cell>
          <cell r="F70">
            <v>68</v>
          </cell>
          <cell r="H70" t="str">
            <v>（冷）彩り野菜信田</v>
          </cell>
          <cell r="I70" t="str">
            <v>基地規格による（２０－０９３０）</v>
          </cell>
          <cell r="O70">
            <v>105</v>
          </cell>
          <cell r="U70" t="str">
            <v>個</v>
          </cell>
        </row>
        <row r="71">
          <cell r="E71" t="str">
            <v>0013</v>
          </cell>
          <cell r="F71">
            <v>69</v>
          </cell>
          <cell r="H71" t="str">
            <v>（冷）肉詰いなり</v>
          </cell>
          <cell r="I71" t="str">
            <v>基地規格による（２０－０９５７）</v>
          </cell>
          <cell r="O71">
            <v>26</v>
          </cell>
          <cell r="U71" t="str">
            <v>kg</v>
          </cell>
        </row>
        <row r="72">
          <cell r="E72" t="str">
            <v>0013</v>
          </cell>
          <cell r="F72">
            <v>70</v>
          </cell>
          <cell r="H72" t="str">
            <v>（冷）カット湯葉</v>
          </cell>
          <cell r="I72" t="str">
            <v>基地規格による（０７－０１１５）</v>
          </cell>
          <cell r="O72">
            <v>3</v>
          </cell>
          <cell r="U72" t="str">
            <v>kg</v>
          </cell>
        </row>
        <row r="73">
          <cell r="E73" t="str">
            <v>0013</v>
          </cell>
          <cell r="F73">
            <v>71</v>
          </cell>
          <cell r="H73" t="str">
            <v>（冷）白和えの素</v>
          </cell>
          <cell r="I73" t="str">
            <v>基地規格による（０７－０２１０）</v>
          </cell>
          <cell r="O73">
            <v>47</v>
          </cell>
          <cell r="U73" t="str">
            <v>kg</v>
          </cell>
        </row>
        <row r="74">
          <cell r="E74" t="str">
            <v>0013</v>
          </cell>
          <cell r="F74">
            <v>72</v>
          </cell>
          <cell r="H74" t="str">
            <v>（冷）ひよこ豆</v>
          </cell>
          <cell r="I74" t="str">
            <v>基地規格による（０７－０１９０）</v>
          </cell>
          <cell r="O74">
            <v>28</v>
          </cell>
          <cell r="U74" t="str">
            <v>kg</v>
          </cell>
        </row>
        <row r="75">
          <cell r="E75" t="str">
            <v>0013</v>
          </cell>
          <cell r="F75">
            <v>73</v>
          </cell>
          <cell r="H75" t="str">
            <v>（冷）レンズ豆と大麦小麦のミックス</v>
          </cell>
          <cell r="I75" t="str">
            <v>基地規格による（０７－０２００）</v>
          </cell>
          <cell r="O75">
            <v>25</v>
          </cell>
          <cell r="U75" t="str">
            <v>kg</v>
          </cell>
        </row>
        <row r="76">
          <cell r="E76" t="str">
            <v>0013</v>
          </cell>
          <cell r="F76">
            <v>74</v>
          </cell>
          <cell r="H76" t="str">
            <v>（冷）カレイのから揚げ</v>
          </cell>
          <cell r="I76" t="str">
            <v>基地規格による（２０－０４６０）</v>
          </cell>
          <cell r="O76">
            <v>132</v>
          </cell>
          <cell r="U76" t="str">
            <v>kg</v>
          </cell>
        </row>
        <row r="77">
          <cell r="E77" t="str">
            <v>0013</v>
          </cell>
          <cell r="F77">
            <v>75</v>
          </cell>
          <cell r="H77" t="str">
            <v>（冷）骨なし鰆西京焼</v>
          </cell>
          <cell r="I77" t="str">
            <v>基地規格による（２０－０４９５）</v>
          </cell>
          <cell r="O77">
            <v>10</v>
          </cell>
          <cell r="U77" t="str">
            <v>kg</v>
          </cell>
        </row>
        <row r="78">
          <cell r="E78" t="str">
            <v>0013</v>
          </cell>
          <cell r="F78">
            <v>76</v>
          </cell>
          <cell r="H78" t="str">
            <v>（冷）あじ竜田</v>
          </cell>
          <cell r="I78" t="str">
            <v>基地規格による（２０－０３１５）</v>
          </cell>
          <cell r="O78">
            <v>108</v>
          </cell>
          <cell r="U78" t="str">
            <v>kg</v>
          </cell>
        </row>
        <row r="79">
          <cell r="E79" t="str">
            <v>0013</v>
          </cell>
          <cell r="F79">
            <v>77</v>
          </cell>
          <cell r="H79" t="str">
            <v>（冷）やわらかイワシ梅煮</v>
          </cell>
          <cell r="I79" t="str">
            <v>基地規格による（２０－０４５５）</v>
          </cell>
          <cell r="O79">
            <v>20</v>
          </cell>
          <cell r="U79" t="str">
            <v>kg</v>
          </cell>
        </row>
        <row r="80">
          <cell r="E80" t="str">
            <v>0013</v>
          </cell>
          <cell r="F80">
            <v>78</v>
          </cell>
          <cell r="H80" t="str">
            <v>（冷）鮭マスタードカツ</v>
          </cell>
          <cell r="I80" t="str">
            <v>基地規格による（２０－０６２０）</v>
          </cell>
          <cell r="O80">
            <v>21</v>
          </cell>
          <cell r="U80" t="str">
            <v>kg</v>
          </cell>
        </row>
        <row r="81">
          <cell r="E81" t="str">
            <v>0013</v>
          </cell>
          <cell r="F81">
            <v>79</v>
          </cell>
          <cell r="H81" t="str">
            <v>（冷）さばみそ煮</v>
          </cell>
          <cell r="I81" t="str">
            <v>基地規格による（２０－０４００）</v>
          </cell>
          <cell r="O81">
            <v>69</v>
          </cell>
          <cell r="U81" t="str">
            <v>kg</v>
          </cell>
        </row>
        <row r="82">
          <cell r="E82" t="str">
            <v>0013</v>
          </cell>
          <cell r="F82">
            <v>80</v>
          </cell>
          <cell r="H82" t="str">
            <v>（冷）プチはんぺん</v>
          </cell>
          <cell r="I82" t="str">
            <v>基地規格による（０８－０９６５）</v>
          </cell>
          <cell r="O82">
            <v>41</v>
          </cell>
          <cell r="U82" t="str">
            <v>kg</v>
          </cell>
        </row>
        <row r="83">
          <cell r="E83" t="str">
            <v>0013</v>
          </cell>
          <cell r="F83">
            <v>81</v>
          </cell>
          <cell r="H83" t="str">
            <v>（冷）はんぺんチーズフライ</v>
          </cell>
          <cell r="I83" t="str">
            <v>基地規格による（２０－０５７０）</v>
          </cell>
          <cell r="O83">
            <v>80</v>
          </cell>
          <cell r="U83" t="str">
            <v>kg</v>
          </cell>
        </row>
        <row r="84">
          <cell r="E84" t="str">
            <v>0013</v>
          </cell>
          <cell r="F84">
            <v>82</v>
          </cell>
          <cell r="H84" t="str">
            <v>（冷）中華くらげ</v>
          </cell>
          <cell r="I84" t="str">
            <v>基地規格による（２０－０３３０）</v>
          </cell>
          <cell r="O84">
            <v>16</v>
          </cell>
          <cell r="U84" t="str">
            <v>kg</v>
          </cell>
        </row>
        <row r="85">
          <cell r="E85" t="str">
            <v>0013</v>
          </cell>
          <cell r="F85">
            <v>83</v>
          </cell>
          <cell r="H85" t="str">
            <v>（冷）シーフードミックス</v>
          </cell>
          <cell r="I85" t="str">
            <v>基地規格による（０８－０４９５）</v>
          </cell>
          <cell r="O85">
            <v>6</v>
          </cell>
          <cell r="U85" t="str">
            <v>kg</v>
          </cell>
        </row>
        <row r="86">
          <cell r="E86" t="str">
            <v>0013</v>
          </cell>
          <cell r="F86">
            <v>84</v>
          </cell>
          <cell r="H86" t="str">
            <v>（冷）豚レバー（レバニラ用）</v>
          </cell>
          <cell r="I86" t="str">
            <v>基地規格による（２０－１２００）</v>
          </cell>
          <cell r="O86">
            <v>29</v>
          </cell>
          <cell r="U86" t="str">
            <v>kg</v>
          </cell>
        </row>
        <row r="87">
          <cell r="E87" t="str">
            <v>0013</v>
          </cell>
          <cell r="F87">
            <v>85</v>
          </cell>
          <cell r="H87" t="str">
            <v>（冷）スライスウインナー</v>
          </cell>
          <cell r="I87" t="str">
            <v>基地規格による（０９－０４３０）</v>
          </cell>
          <cell r="O87">
            <v>26</v>
          </cell>
          <cell r="U87" t="str">
            <v>kg</v>
          </cell>
        </row>
        <row r="88">
          <cell r="E88" t="str">
            <v>0013</v>
          </cell>
          <cell r="F88">
            <v>86</v>
          </cell>
          <cell r="H88" t="str">
            <v>（冷）粗挽きソーセージ</v>
          </cell>
          <cell r="I88" t="str">
            <v>基地規格による（０９－０４２０）</v>
          </cell>
          <cell r="O88">
            <v>39</v>
          </cell>
          <cell r="U88" t="str">
            <v>kg</v>
          </cell>
        </row>
        <row r="89">
          <cell r="E89" t="str">
            <v>0013</v>
          </cell>
          <cell r="F89">
            <v>87</v>
          </cell>
          <cell r="H89" t="str">
            <v>（冷）チキンカツ１３０</v>
          </cell>
          <cell r="I89" t="str">
            <v>基地規格による（２０－０６００）</v>
          </cell>
          <cell r="O89">
            <v>85</v>
          </cell>
          <cell r="U89" t="str">
            <v>kg</v>
          </cell>
        </row>
        <row r="90">
          <cell r="E90" t="str">
            <v>0013</v>
          </cell>
          <cell r="F90">
            <v>88</v>
          </cell>
          <cell r="H90" t="str">
            <v>（冷）ごろごろチキン</v>
          </cell>
          <cell r="I90" t="str">
            <v>基地規格による（２０－０５１０）</v>
          </cell>
          <cell r="O90">
            <v>162</v>
          </cell>
          <cell r="U90" t="str">
            <v>kg</v>
          </cell>
        </row>
        <row r="91">
          <cell r="E91" t="str">
            <v>0013</v>
          </cell>
          <cell r="F91">
            <v>89</v>
          </cell>
          <cell r="H91" t="str">
            <v>（冷）若鶏のごま照り焼き</v>
          </cell>
          <cell r="I91" t="str">
            <v>基地規格による（２０－０５２３）</v>
          </cell>
          <cell r="O91">
            <v>40</v>
          </cell>
          <cell r="U91" t="str">
            <v>kg</v>
          </cell>
        </row>
        <row r="92">
          <cell r="E92" t="str">
            <v>0013</v>
          </cell>
          <cell r="F92">
            <v>90</v>
          </cell>
          <cell r="H92" t="str">
            <v>（冷）鶏肝しぐれ煮</v>
          </cell>
          <cell r="I92" t="str">
            <v>基地規格による（２０－１２０５）</v>
          </cell>
          <cell r="O92">
            <v>4</v>
          </cell>
          <cell r="U92" t="str">
            <v>kg</v>
          </cell>
        </row>
        <row r="93">
          <cell r="E93" t="str">
            <v>0013</v>
          </cell>
          <cell r="F93">
            <v>91</v>
          </cell>
          <cell r="H93" t="str">
            <v>（冷）とんかつロース１３０</v>
          </cell>
          <cell r="I93" t="str">
            <v>基地規格による（２０－０６５０）</v>
          </cell>
          <cell r="O93">
            <v>26</v>
          </cell>
          <cell r="U93" t="str">
            <v>kg</v>
          </cell>
        </row>
        <row r="94">
          <cell r="E94" t="str">
            <v>0013</v>
          </cell>
          <cell r="F94">
            <v>92</v>
          </cell>
          <cell r="H94" t="str">
            <v>（冷）ヒレカツ</v>
          </cell>
          <cell r="I94" t="str">
            <v>基地規格による（２０－０３５０）</v>
          </cell>
          <cell r="O94">
            <v>70</v>
          </cell>
          <cell r="U94" t="str">
            <v>kg</v>
          </cell>
        </row>
        <row r="95">
          <cell r="E95" t="str">
            <v>0013</v>
          </cell>
          <cell r="F95">
            <v>93</v>
          </cell>
          <cell r="H95" t="str">
            <v>（冷）蒸し鶏ほぐし身</v>
          </cell>
          <cell r="I95" t="str">
            <v>基地規格による（０９－０１８２）</v>
          </cell>
          <cell r="O95">
            <v>48</v>
          </cell>
          <cell r="U95" t="str">
            <v>kg</v>
          </cell>
        </row>
        <row r="96">
          <cell r="E96" t="str">
            <v>0013</v>
          </cell>
          <cell r="F96">
            <v>94</v>
          </cell>
          <cell r="H96" t="str">
            <v>（冷）中津風にんにく醤油唐揚げ</v>
          </cell>
          <cell r="I96" t="str">
            <v>基地規格による（２０－０６８２）</v>
          </cell>
          <cell r="O96">
            <v>28</v>
          </cell>
          <cell r="U96" t="str">
            <v>kg</v>
          </cell>
        </row>
        <row r="97">
          <cell r="E97" t="str">
            <v>0013</v>
          </cell>
          <cell r="F97">
            <v>95</v>
          </cell>
          <cell r="H97" t="str">
            <v>（冷）ハムステーキ</v>
          </cell>
          <cell r="I97" t="str">
            <v>基地規格による（２０－０３７０）</v>
          </cell>
          <cell r="O97">
            <v>52</v>
          </cell>
          <cell r="U97" t="str">
            <v>kg</v>
          </cell>
        </row>
        <row r="98">
          <cell r="E98" t="str">
            <v>0013</v>
          </cell>
          <cell r="F98">
            <v>96</v>
          </cell>
          <cell r="H98" t="str">
            <v>（冷）液体全卵</v>
          </cell>
          <cell r="I98" t="str">
            <v>基地規格による（１０－００４０）</v>
          </cell>
          <cell r="O98">
            <v>52</v>
          </cell>
          <cell r="U98" t="str">
            <v>kg</v>
          </cell>
        </row>
        <row r="99">
          <cell r="E99" t="str">
            <v>0013</v>
          </cell>
          <cell r="F99">
            <v>97</v>
          </cell>
          <cell r="H99" t="str">
            <v>（冷）オムレツ</v>
          </cell>
          <cell r="I99" t="str">
            <v>基地規格による（１０－０１７０）</v>
          </cell>
          <cell r="O99">
            <v>35</v>
          </cell>
          <cell r="U99" t="str">
            <v>kg</v>
          </cell>
        </row>
        <row r="100">
          <cell r="E100" t="str">
            <v>0013</v>
          </cell>
          <cell r="F100">
            <v>98</v>
          </cell>
          <cell r="H100" t="str">
            <v>（冷）ふんわり卵</v>
          </cell>
          <cell r="I100" t="str">
            <v>基地規格による（１０－０１１０）</v>
          </cell>
          <cell r="O100">
            <v>14</v>
          </cell>
          <cell r="U100" t="str">
            <v>kg</v>
          </cell>
        </row>
        <row r="101">
          <cell r="E101" t="str">
            <v>0013</v>
          </cell>
          <cell r="F101">
            <v>99</v>
          </cell>
          <cell r="H101" t="str">
            <v>（冷）スクランブルエッグ</v>
          </cell>
          <cell r="I101" t="str">
            <v>基地規格による（１０－０１３０）</v>
          </cell>
          <cell r="O101">
            <v>18</v>
          </cell>
          <cell r="U101" t="str">
            <v>kg</v>
          </cell>
        </row>
        <row r="102">
          <cell r="E102" t="str">
            <v>0013</v>
          </cell>
          <cell r="F102">
            <v>100</v>
          </cell>
          <cell r="H102" t="str">
            <v>（冷）とろっとスクランブル</v>
          </cell>
          <cell r="I102" t="str">
            <v>基地規格による（１０－０１３４）</v>
          </cell>
          <cell r="O102">
            <v>53</v>
          </cell>
          <cell r="U102" t="str">
            <v>kg</v>
          </cell>
        </row>
        <row r="103">
          <cell r="E103" t="str">
            <v>0013</v>
          </cell>
          <cell r="F103">
            <v>101</v>
          </cell>
          <cell r="H103" t="str">
            <v>（冷）錦糸卵</v>
          </cell>
          <cell r="I103" t="str">
            <v>基地規格による（１０－０１４０）</v>
          </cell>
          <cell r="O103">
            <v>21</v>
          </cell>
          <cell r="U103" t="str">
            <v>kg</v>
          </cell>
        </row>
        <row r="104">
          <cell r="E104" t="str">
            <v>0013</v>
          </cell>
          <cell r="F104">
            <v>102</v>
          </cell>
          <cell r="H104" t="str">
            <v>（冷）炒り卵</v>
          </cell>
          <cell r="I104" t="str">
            <v>基地規格による（１０－０１２５）</v>
          </cell>
          <cell r="O104">
            <v>70</v>
          </cell>
          <cell r="U104" t="str">
            <v>kg</v>
          </cell>
        </row>
        <row r="105">
          <cell r="E105" t="str">
            <v>0013</v>
          </cell>
          <cell r="F105">
            <v>103</v>
          </cell>
          <cell r="H105" t="str">
            <v>（冷）オクラスライス</v>
          </cell>
          <cell r="I105" t="str">
            <v>基地規格による（１２－００８１）</v>
          </cell>
          <cell r="O105">
            <v>4</v>
          </cell>
          <cell r="U105" t="str">
            <v>kg</v>
          </cell>
        </row>
        <row r="106">
          <cell r="E106" t="str">
            <v>0013</v>
          </cell>
          <cell r="F106">
            <v>104</v>
          </cell>
          <cell r="H106" t="str">
            <v>（冷）パプリカ（スライス）</v>
          </cell>
          <cell r="I106" t="str">
            <v>基地規格による（１２－０６５２）スライス</v>
          </cell>
          <cell r="O106">
            <v>6</v>
          </cell>
          <cell r="U106" t="str">
            <v>kg</v>
          </cell>
        </row>
        <row r="107">
          <cell r="E107" t="str">
            <v>0013</v>
          </cell>
          <cell r="F107">
            <v>105</v>
          </cell>
          <cell r="H107" t="str">
            <v>（冷）ブロッコリーＳ</v>
          </cell>
          <cell r="I107" t="str">
            <v>基地規格による（１２－０６６１）Ｓ</v>
          </cell>
          <cell r="O107">
            <v>54</v>
          </cell>
          <cell r="U107" t="str">
            <v>kg</v>
          </cell>
        </row>
        <row r="108">
          <cell r="E108" t="str">
            <v>0013</v>
          </cell>
          <cell r="F108">
            <v>106</v>
          </cell>
          <cell r="H108" t="str">
            <v>（冷）ブロッコリーＭ</v>
          </cell>
          <cell r="I108" t="str">
            <v>基地規格による（１２－０６６１）Ｍ</v>
          </cell>
          <cell r="O108">
            <v>42</v>
          </cell>
          <cell r="U108" t="str">
            <v>kg</v>
          </cell>
        </row>
        <row r="109">
          <cell r="E109" t="str">
            <v>0013</v>
          </cell>
          <cell r="F109">
            <v>107</v>
          </cell>
          <cell r="H109" t="str">
            <v>（冷）むき枝豆</v>
          </cell>
          <cell r="I109" t="str">
            <v>基地規格による（１２－０７７０）</v>
          </cell>
          <cell r="O109">
            <v>30</v>
          </cell>
          <cell r="U109" t="str">
            <v>kg</v>
          </cell>
        </row>
        <row r="110">
          <cell r="E110" t="str">
            <v>0013</v>
          </cell>
          <cell r="F110">
            <v>108</v>
          </cell>
          <cell r="H110" t="str">
            <v>（冷）ささがきごぼう</v>
          </cell>
          <cell r="I110" t="str">
            <v>基地規格による（１２－０１９３）</v>
          </cell>
          <cell r="O110">
            <v>24</v>
          </cell>
          <cell r="U110" t="str">
            <v>kg</v>
          </cell>
        </row>
        <row r="111">
          <cell r="E111" t="str">
            <v>0013</v>
          </cell>
          <cell r="F111">
            <v>109</v>
          </cell>
          <cell r="H111" t="str">
            <v>（冷）乱切りごぼう</v>
          </cell>
          <cell r="I111" t="str">
            <v>基地規格による（１２－０１９４）</v>
          </cell>
          <cell r="O111">
            <v>28</v>
          </cell>
          <cell r="U111" t="str">
            <v>kg</v>
          </cell>
        </row>
        <row r="112">
          <cell r="E112" t="str">
            <v>0013</v>
          </cell>
          <cell r="F112">
            <v>110</v>
          </cell>
          <cell r="H112" t="str">
            <v>（冷）ピーマンダイス（赤）</v>
          </cell>
          <cell r="I112" t="str">
            <v>基地規格による（１２－０６５３）赤</v>
          </cell>
          <cell r="O112">
            <v>6</v>
          </cell>
          <cell r="U112" t="str">
            <v>kg</v>
          </cell>
        </row>
        <row r="113">
          <cell r="E113" t="str">
            <v>0013</v>
          </cell>
          <cell r="F113">
            <v>111</v>
          </cell>
          <cell r="H113" t="str">
            <v>（冷）彩り野菜ミックス</v>
          </cell>
          <cell r="I113" t="str">
            <v>基地規格による（１２－０７８６）</v>
          </cell>
          <cell r="O113">
            <v>71</v>
          </cell>
          <cell r="U113" t="str">
            <v>kg</v>
          </cell>
        </row>
        <row r="114">
          <cell r="E114" t="str">
            <v>0013</v>
          </cell>
          <cell r="F114">
            <v>112</v>
          </cell>
          <cell r="H114" t="str">
            <v>（冷）豚汁野菜ミックス</v>
          </cell>
          <cell r="I114" t="str">
            <v>基地規格による（１２－０７８３）</v>
          </cell>
          <cell r="O114">
            <v>84</v>
          </cell>
          <cell r="U114" t="str">
            <v>kg</v>
          </cell>
        </row>
        <row r="115">
          <cell r="E115" t="str">
            <v>0013</v>
          </cell>
          <cell r="F115">
            <v>113</v>
          </cell>
          <cell r="H115" t="str">
            <v>（冷）中華野菜ミックス</v>
          </cell>
          <cell r="I115" t="str">
            <v>基地規格による（１２－０７８５）　</v>
          </cell>
          <cell r="O115">
            <v>8</v>
          </cell>
          <cell r="U115" t="str">
            <v>kg</v>
          </cell>
        </row>
        <row r="116">
          <cell r="E116" t="str">
            <v>0013</v>
          </cell>
          <cell r="F116">
            <v>114</v>
          </cell>
          <cell r="H116" t="str">
            <v>（冷）冬瓜</v>
          </cell>
          <cell r="I116" t="str">
            <v>基地規格による（１２－０４３５）</v>
          </cell>
          <cell r="O116">
            <v>8</v>
          </cell>
          <cell r="U116" t="str">
            <v>箱</v>
          </cell>
        </row>
        <row r="117">
          <cell r="E117" t="str">
            <v>0013</v>
          </cell>
          <cell r="F117">
            <v>115</v>
          </cell>
          <cell r="H117" t="str">
            <v>（冷）本焼なすカット</v>
          </cell>
          <cell r="I117" t="str">
            <v>基地規格による（１２－０４７５）</v>
          </cell>
          <cell r="O117">
            <v>188</v>
          </cell>
          <cell r="U117" t="str">
            <v>kg</v>
          </cell>
        </row>
        <row r="118">
          <cell r="E118" t="str">
            <v>0013</v>
          </cell>
          <cell r="F118">
            <v>116</v>
          </cell>
          <cell r="H118" t="str">
            <v>（冷）揚げなす</v>
          </cell>
          <cell r="I118" t="str">
            <v>基地規格による（１２－０４７１）</v>
          </cell>
          <cell r="O118">
            <v>226</v>
          </cell>
          <cell r="U118" t="str">
            <v>kg</v>
          </cell>
        </row>
        <row r="119">
          <cell r="E119" t="str">
            <v>0013</v>
          </cell>
          <cell r="F119">
            <v>117</v>
          </cell>
          <cell r="H119" t="str">
            <v>（冷）柚子</v>
          </cell>
          <cell r="I119" t="str">
            <v>基地規格による（１４－０２９５）</v>
          </cell>
          <cell r="O119">
            <v>1.3</v>
          </cell>
          <cell r="U119" t="str">
            <v>kg</v>
          </cell>
        </row>
        <row r="120">
          <cell r="E120" t="str">
            <v>0013</v>
          </cell>
          <cell r="F120">
            <v>118</v>
          </cell>
          <cell r="H120" t="str">
            <v>（冷）ダイスアボカド</v>
          </cell>
          <cell r="I120" t="str">
            <v>基地規格による（１４－０３５０）</v>
          </cell>
          <cell r="O120">
            <v>27</v>
          </cell>
          <cell r="U120" t="str">
            <v>kg</v>
          </cell>
        </row>
        <row r="121">
          <cell r="E121" t="str">
            <v>0013</v>
          </cell>
          <cell r="F121">
            <v>119</v>
          </cell>
          <cell r="H121" t="str">
            <v>（冷）きのこミックス</v>
          </cell>
          <cell r="I121" t="str">
            <v>基地規格による（１５－０１３０）</v>
          </cell>
          <cell r="O121">
            <v>66</v>
          </cell>
          <cell r="U121" t="str">
            <v>kg</v>
          </cell>
        </row>
        <row r="122">
          <cell r="E122" t="str">
            <v>0013</v>
          </cell>
          <cell r="F122">
            <v>120</v>
          </cell>
          <cell r="H122" t="str">
            <v>（冷）しいたけスライス</v>
          </cell>
          <cell r="I122" t="str">
            <v>基地規格による（１５－００３５）</v>
          </cell>
          <cell r="O122">
            <v>73</v>
          </cell>
          <cell r="U122" t="str">
            <v>kg</v>
          </cell>
        </row>
        <row r="123">
          <cell r="E123" t="str">
            <v>0013</v>
          </cell>
          <cell r="F123">
            <v>121</v>
          </cell>
          <cell r="H123" t="str">
            <v>（冷）しいたけ乱切り</v>
          </cell>
          <cell r="I123" t="str">
            <v>基地規格による（１５－００３７）</v>
          </cell>
          <cell r="O123">
            <v>11</v>
          </cell>
          <cell r="U123" t="str">
            <v>kg</v>
          </cell>
        </row>
        <row r="124">
          <cell r="E124" t="str">
            <v>0013</v>
          </cell>
          <cell r="F124">
            <v>122</v>
          </cell>
          <cell r="H124" t="str">
            <v>（冷）エリンギスライス</v>
          </cell>
          <cell r="I124" t="str">
            <v>基地規格による（１５－０１２５）</v>
          </cell>
          <cell r="O124">
            <v>27</v>
          </cell>
          <cell r="U124" t="str">
            <v>kg</v>
          </cell>
        </row>
        <row r="125">
          <cell r="E125" t="str">
            <v>0013</v>
          </cell>
          <cell r="F125">
            <v>123</v>
          </cell>
          <cell r="H125" t="str">
            <v>（冷）もずく</v>
          </cell>
          <cell r="I125" t="str">
            <v>基地規格による（１６－０１７３）</v>
          </cell>
          <cell r="O125">
            <v>17</v>
          </cell>
          <cell r="U125" t="str">
            <v>kg</v>
          </cell>
        </row>
        <row r="126">
          <cell r="E126" t="str">
            <v>0013</v>
          </cell>
          <cell r="F126">
            <v>124</v>
          </cell>
          <cell r="H126" t="str">
            <v>（冷）もちまる生姜餃子</v>
          </cell>
          <cell r="I126" t="str">
            <v>基地規格による（２０－０７１２）</v>
          </cell>
          <cell r="O126">
            <v>59</v>
          </cell>
          <cell r="U126" t="str">
            <v>kg</v>
          </cell>
        </row>
        <row r="127">
          <cell r="E127" t="str">
            <v>0013</v>
          </cell>
          <cell r="F127">
            <v>125</v>
          </cell>
          <cell r="H127" t="str">
            <v>（冷）肉入ワンタン</v>
          </cell>
          <cell r="I127" t="str">
            <v>基地規格による（２０－０７００）</v>
          </cell>
          <cell r="O127">
            <v>8</v>
          </cell>
          <cell r="U127" t="str">
            <v>kg</v>
          </cell>
        </row>
        <row r="128">
          <cell r="E128" t="str">
            <v>0013</v>
          </cell>
          <cell r="F128">
            <v>126</v>
          </cell>
          <cell r="H128" t="str">
            <v>（冷）海老ニラ焼まん</v>
          </cell>
          <cell r="I128" t="str">
            <v>基地規格による（２０－０３４３）</v>
          </cell>
          <cell r="O128">
            <v>13</v>
          </cell>
          <cell r="U128" t="str">
            <v>kg</v>
          </cell>
        </row>
        <row r="129">
          <cell r="E129" t="str">
            <v>0013</v>
          </cell>
          <cell r="F129">
            <v>127</v>
          </cell>
          <cell r="H129" t="str">
            <v>（冷）ビック肉団子</v>
          </cell>
          <cell r="I129" t="str">
            <v>基地規格による（２０－１０８０）</v>
          </cell>
          <cell r="O129">
            <v>19</v>
          </cell>
          <cell r="U129" t="str">
            <v>kg</v>
          </cell>
        </row>
        <row r="130">
          <cell r="E130" t="str">
            <v>0013</v>
          </cell>
          <cell r="F130">
            <v>128</v>
          </cell>
          <cell r="H130" t="str">
            <v>（冷）金平肉だんご</v>
          </cell>
          <cell r="I130" t="str">
            <v>基地規格による（２０－１０９０）</v>
          </cell>
          <cell r="O130">
            <v>47</v>
          </cell>
          <cell r="U130" t="str">
            <v>kg</v>
          </cell>
        </row>
        <row r="131">
          <cell r="E131" t="str">
            <v>0013</v>
          </cell>
          <cell r="F131">
            <v>129</v>
          </cell>
          <cell r="H131" t="str">
            <v>（冷）ミートボール</v>
          </cell>
          <cell r="I131" t="str">
            <v>基地規格による（２０－０８６０）</v>
          </cell>
          <cell r="O131">
            <v>111</v>
          </cell>
          <cell r="U131" t="str">
            <v>kg</v>
          </cell>
        </row>
        <row r="132">
          <cell r="E132" t="str">
            <v>0013</v>
          </cell>
          <cell r="F132">
            <v>130</v>
          </cell>
          <cell r="H132" t="str">
            <v>（冷）いんげんごま和え</v>
          </cell>
          <cell r="I132" t="str">
            <v>基地規格による（１３－１１４０）</v>
          </cell>
          <cell r="O132">
            <v>61</v>
          </cell>
          <cell r="U132" t="str">
            <v>kg</v>
          </cell>
        </row>
        <row r="133">
          <cell r="E133" t="str">
            <v>0013</v>
          </cell>
          <cell r="F133">
            <v>131</v>
          </cell>
          <cell r="H133" t="str">
            <v>（冷）和風かぼちゃ煮</v>
          </cell>
          <cell r="I133" t="str">
            <v>基地規格による（１３－１２８０）</v>
          </cell>
          <cell r="O133">
            <v>195</v>
          </cell>
          <cell r="U133" t="str">
            <v>kg</v>
          </cell>
        </row>
        <row r="134">
          <cell r="E134" t="str">
            <v>0013</v>
          </cell>
          <cell r="F134">
            <v>132</v>
          </cell>
          <cell r="H134" t="str">
            <v>（冷）ハンバーグ１２０</v>
          </cell>
          <cell r="I134" t="str">
            <v>基地規格による（２０－０２２０）</v>
          </cell>
          <cell r="O134">
            <v>168</v>
          </cell>
          <cell r="U134" t="str">
            <v>kg</v>
          </cell>
        </row>
        <row r="135">
          <cell r="E135" t="str">
            <v>0013</v>
          </cell>
          <cell r="F135">
            <v>133</v>
          </cell>
          <cell r="H135" t="str">
            <v>（冷）鶏肉と豚肉のハンバーグ６０</v>
          </cell>
          <cell r="I135" t="str">
            <v>基地規格による（２０－０２１７）</v>
          </cell>
          <cell r="O135">
            <v>77</v>
          </cell>
          <cell r="U135" t="str">
            <v>kg</v>
          </cell>
        </row>
        <row r="136">
          <cell r="E136" t="str">
            <v>0013</v>
          </cell>
          <cell r="F136">
            <v>134</v>
          </cell>
          <cell r="H136" t="str">
            <v>（冷）エビチリソース</v>
          </cell>
          <cell r="I136" t="str">
            <v>基地規格による（２０－０９６０）</v>
          </cell>
          <cell r="O136">
            <v>94</v>
          </cell>
          <cell r="U136" t="str">
            <v>kg</v>
          </cell>
        </row>
        <row r="137">
          <cell r="E137" t="str">
            <v>0013</v>
          </cell>
          <cell r="F137">
            <v>135</v>
          </cell>
          <cell r="H137" t="str">
            <v>冷凍パン（クロワッサン）</v>
          </cell>
          <cell r="I137" t="str">
            <v>基地規格による（０１－０３１７）</v>
          </cell>
          <cell r="O137">
            <v>250</v>
          </cell>
          <cell r="U137" t="str">
            <v>個</v>
          </cell>
        </row>
        <row r="138">
          <cell r="E138" t="str">
            <v>0013</v>
          </cell>
          <cell r="F138">
            <v>136</v>
          </cell>
          <cell r="H138" t="str">
            <v>冷凍パン（プレーンパン）</v>
          </cell>
          <cell r="I138" t="str">
            <v>基地規格による（０１－０３１０）</v>
          </cell>
          <cell r="O138">
            <v>6</v>
          </cell>
          <cell r="U138" t="str">
            <v>kg</v>
          </cell>
        </row>
        <row r="139">
          <cell r="E139" t="str">
            <v>0013</v>
          </cell>
          <cell r="F139">
            <v>137</v>
          </cell>
          <cell r="H139" t="str">
            <v>冷凍うどん</v>
          </cell>
          <cell r="I139" t="str">
            <v>基地規格による（０１－００８１）</v>
          </cell>
          <cell r="O139">
            <v>337</v>
          </cell>
          <cell r="U139" t="str">
            <v>kg</v>
          </cell>
        </row>
        <row r="140">
          <cell r="E140" t="str">
            <v>0013</v>
          </cell>
          <cell r="F140">
            <v>138</v>
          </cell>
          <cell r="H140" t="str">
            <v>冷凍うどん（流水）</v>
          </cell>
          <cell r="I140" t="str">
            <v>基地規格による（０１－００８２）流水解凍麺</v>
          </cell>
          <cell r="O140">
            <v>153</v>
          </cell>
          <cell r="U140" t="str">
            <v>kg</v>
          </cell>
        </row>
        <row r="141">
          <cell r="E141" t="str">
            <v>0013</v>
          </cell>
          <cell r="F141">
            <v>139</v>
          </cell>
          <cell r="H141" t="str">
            <v>冷凍中華そば（流水）</v>
          </cell>
          <cell r="I141" t="str">
            <v>基地規格による（０１－０１７２）流水解凍麺</v>
          </cell>
          <cell r="O141">
            <v>287</v>
          </cell>
          <cell r="U141" t="str">
            <v>kg</v>
          </cell>
        </row>
        <row r="142">
          <cell r="E142" t="str">
            <v>0013</v>
          </cell>
          <cell r="F142">
            <v>140</v>
          </cell>
          <cell r="H142" t="str">
            <v>冷凍中華そば（つけ麺）</v>
          </cell>
          <cell r="I142" t="str">
            <v>基地規格による（０１－０１７６）</v>
          </cell>
          <cell r="O142">
            <v>301</v>
          </cell>
          <cell r="U142" t="str">
            <v>kg</v>
          </cell>
        </row>
        <row r="143">
          <cell r="E143" t="str">
            <v>0013</v>
          </cell>
          <cell r="F143">
            <v>141</v>
          </cell>
          <cell r="H143" t="str">
            <v>冷凍そば（流水）</v>
          </cell>
          <cell r="I143" t="str">
            <v>基地規格による（０１－０１３２）流水解凍麺</v>
          </cell>
          <cell r="O143">
            <v>182</v>
          </cell>
          <cell r="U143" t="str">
            <v>kg</v>
          </cell>
        </row>
        <row r="144">
          <cell r="E144" t="str">
            <v>0013</v>
          </cell>
          <cell r="F144">
            <v>142</v>
          </cell>
          <cell r="H144" t="str">
            <v>大豆水煮</v>
          </cell>
          <cell r="I144" t="str">
            <v>基地規格による（０７－００４０）</v>
          </cell>
          <cell r="O144">
            <v>24</v>
          </cell>
          <cell r="U144" t="str">
            <v>kg</v>
          </cell>
        </row>
        <row r="145">
          <cell r="E145" t="str">
            <v>0013</v>
          </cell>
          <cell r="F145">
            <v>143</v>
          </cell>
          <cell r="H145" t="str">
            <v>レッドキドニー</v>
          </cell>
          <cell r="I145" t="str">
            <v>基地規格による（０７－０１８０）</v>
          </cell>
          <cell r="O145">
            <v>4</v>
          </cell>
          <cell r="U145" t="str">
            <v>袋</v>
          </cell>
        </row>
        <row r="146">
          <cell r="E146" t="str">
            <v>0013</v>
          </cell>
          <cell r="F146">
            <v>144</v>
          </cell>
          <cell r="H146" t="str">
            <v>ミックスビーンズ</v>
          </cell>
          <cell r="I146" t="str">
            <v>基地規格による（０７－０１８１）</v>
          </cell>
          <cell r="O146">
            <v>77</v>
          </cell>
          <cell r="U146" t="str">
            <v>袋</v>
          </cell>
        </row>
        <row r="147">
          <cell r="E147" t="str">
            <v>0013</v>
          </cell>
          <cell r="F147">
            <v>145</v>
          </cell>
          <cell r="H147" t="str">
            <v>ゆでたけのこ（穂先）</v>
          </cell>
          <cell r="I147" t="str">
            <v>基地規格による（１２－０３４０）</v>
          </cell>
          <cell r="O147">
            <v>44</v>
          </cell>
          <cell r="U147" t="str">
            <v>kg</v>
          </cell>
        </row>
        <row r="148">
          <cell r="E148" t="str">
            <v>0013</v>
          </cell>
          <cell r="F148">
            <v>146</v>
          </cell>
          <cell r="H148" t="str">
            <v>ゆでたけのこ（割）</v>
          </cell>
          <cell r="I148" t="str">
            <v>基地規格による（１２－０３３５）</v>
          </cell>
          <cell r="O148">
            <v>58</v>
          </cell>
          <cell r="U148" t="str">
            <v>kg</v>
          </cell>
        </row>
        <row r="149">
          <cell r="E149" t="str">
            <v>0013</v>
          </cell>
          <cell r="F149">
            <v>147</v>
          </cell>
          <cell r="H149" t="str">
            <v>れんこん水煮（乱切り）</v>
          </cell>
          <cell r="I149" t="str">
            <v>基地規格による（１２－０６１１）乱切り</v>
          </cell>
          <cell r="O149">
            <v>28</v>
          </cell>
          <cell r="U149" t="str">
            <v>kg</v>
          </cell>
        </row>
        <row r="150">
          <cell r="E150" t="str">
            <v>0013</v>
          </cell>
          <cell r="F150">
            <v>148</v>
          </cell>
          <cell r="H150" t="str">
            <v>れんこん水煮（スライス）</v>
          </cell>
          <cell r="I150" t="str">
            <v>基地規格による（１２－０６１１）スライス</v>
          </cell>
          <cell r="O150">
            <v>27</v>
          </cell>
          <cell r="U150" t="str">
            <v>kg</v>
          </cell>
        </row>
        <row r="151">
          <cell r="E151" t="str">
            <v>0013</v>
          </cell>
          <cell r="F151">
            <v>149</v>
          </cell>
          <cell r="H151" t="str">
            <v>れんこん水煮（スライス）１／４</v>
          </cell>
          <cell r="I151" t="str">
            <v>基地規格による（１２－０６１１）スライス　１／４</v>
          </cell>
          <cell r="O151">
            <v>5</v>
          </cell>
          <cell r="U151" t="str">
            <v>kg</v>
          </cell>
        </row>
        <row r="152">
          <cell r="E152" t="str">
            <v>0013</v>
          </cell>
          <cell r="F152">
            <v>150</v>
          </cell>
          <cell r="H152" t="str">
            <v>なめこ水煮</v>
          </cell>
          <cell r="I152" t="str">
            <v>基地規格による（１５－００６５）</v>
          </cell>
          <cell r="O152">
            <v>30</v>
          </cell>
          <cell r="U152" t="str">
            <v>kg</v>
          </cell>
        </row>
        <row r="153">
          <cell r="E153" t="str">
            <v>0013</v>
          </cell>
          <cell r="F153">
            <v>151</v>
          </cell>
          <cell r="H153" t="str">
            <v>（乾）せんぎり人参</v>
          </cell>
          <cell r="I153" t="str">
            <v>基地規格による（１２－０５１５）</v>
          </cell>
          <cell r="O153">
            <v>18</v>
          </cell>
          <cell r="U153" t="str">
            <v>袋</v>
          </cell>
        </row>
        <row r="154">
          <cell r="E154" t="str">
            <v>0013</v>
          </cell>
          <cell r="F154">
            <v>152</v>
          </cell>
          <cell r="H154" t="str">
            <v>（乾）カットキャベツ</v>
          </cell>
          <cell r="I154" t="str">
            <v>基地規格による（１２－０１５８）</v>
          </cell>
          <cell r="O154">
            <v>52</v>
          </cell>
          <cell r="U154" t="str">
            <v>袋</v>
          </cell>
        </row>
        <row r="155">
          <cell r="E155" t="str">
            <v>0013</v>
          </cell>
          <cell r="F155">
            <v>153</v>
          </cell>
          <cell r="H155" t="str">
            <v>（乾）ごぼうミックス</v>
          </cell>
          <cell r="I155" t="str">
            <v>基地規格による（１２－０１９５）</v>
          </cell>
          <cell r="O155">
            <v>10</v>
          </cell>
          <cell r="U155" t="str">
            <v>袋</v>
          </cell>
        </row>
        <row r="156">
          <cell r="E156" t="str">
            <v>0013</v>
          </cell>
          <cell r="F156">
            <v>154</v>
          </cell>
          <cell r="H156" t="str">
            <v>（乾）カット玉葱</v>
          </cell>
          <cell r="I156" t="str">
            <v>基地規格による（１２－０３７８）</v>
          </cell>
          <cell r="O156">
            <v>14</v>
          </cell>
          <cell r="U156" t="str">
            <v>袋</v>
          </cell>
        </row>
        <row r="157">
          <cell r="E157" t="str">
            <v>0013</v>
          </cell>
          <cell r="F157">
            <v>155</v>
          </cell>
          <cell r="H157" t="str">
            <v>じゃがいも</v>
          </cell>
          <cell r="I157" t="str">
            <v>基地規格による（０２－００８０）</v>
          </cell>
          <cell r="O157">
            <v>17</v>
          </cell>
          <cell r="U157" t="str">
            <v>kg</v>
          </cell>
        </row>
        <row r="158">
          <cell r="E158" t="str">
            <v>0013</v>
          </cell>
          <cell r="F158">
            <v>156</v>
          </cell>
          <cell r="H158" t="str">
            <v>さつま芋</v>
          </cell>
          <cell r="I158" t="str">
            <v>基地規格による（０２－００４０）</v>
          </cell>
          <cell r="O158">
            <v>33</v>
          </cell>
          <cell r="U158" t="str">
            <v>kg</v>
          </cell>
        </row>
        <row r="159">
          <cell r="E159" t="str">
            <v>0013</v>
          </cell>
          <cell r="F159">
            <v>157</v>
          </cell>
          <cell r="H159" t="str">
            <v>カットさつま芋（角切り）</v>
          </cell>
          <cell r="I159" t="str">
            <v>基地規格による（０２－００４５）角切り</v>
          </cell>
          <cell r="O159">
            <v>10</v>
          </cell>
          <cell r="U159" t="str">
            <v>kg</v>
          </cell>
        </row>
        <row r="160">
          <cell r="E160" t="str">
            <v>0013</v>
          </cell>
          <cell r="F160">
            <v>158</v>
          </cell>
          <cell r="H160" t="str">
            <v>栗甘露煮（カット）</v>
          </cell>
          <cell r="I160" t="str">
            <v>基地規格による（０６－００８０）</v>
          </cell>
          <cell r="O160">
            <v>11</v>
          </cell>
          <cell r="U160" t="str">
            <v>kg</v>
          </cell>
        </row>
        <row r="161">
          <cell r="E161" t="str">
            <v>0013</v>
          </cell>
          <cell r="F161">
            <v>159</v>
          </cell>
          <cell r="H161" t="str">
            <v>栗甘露煮（手切り）</v>
          </cell>
          <cell r="I161" t="str">
            <v>基地規格による（０６－００８５）</v>
          </cell>
          <cell r="O161">
            <v>21</v>
          </cell>
          <cell r="U161" t="str">
            <v>kg</v>
          </cell>
        </row>
        <row r="162">
          <cell r="E162" t="str">
            <v>0013</v>
          </cell>
          <cell r="F162">
            <v>160</v>
          </cell>
          <cell r="H162" t="str">
            <v>エンダイブ</v>
          </cell>
          <cell r="I162" t="str">
            <v>基地規格による（１２－００１５）</v>
          </cell>
          <cell r="O162">
            <v>7</v>
          </cell>
          <cell r="U162" t="str">
            <v>kg</v>
          </cell>
        </row>
        <row r="163">
          <cell r="E163" t="str">
            <v>0013</v>
          </cell>
          <cell r="F163">
            <v>161</v>
          </cell>
          <cell r="H163" t="str">
            <v>水菜</v>
          </cell>
          <cell r="I163" t="str">
            <v>基地規格による（１２－０１６１）</v>
          </cell>
          <cell r="O163">
            <v>54</v>
          </cell>
          <cell r="U163" t="str">
            <v>kg</v>
          </cell>
        </row>
        <row r="164">
          <cell r="E164" t="str">
            <v>0013</v>
          </cell>
          <cell r="F164">
            <v>162</v>
          </cell>
          <cell r="H164" t="str">
            <v>小松菜</v>
          </cell>
          <cell r="I164" t="str">
            <v>基地規格による（１２－０２００）</v>
          </cell>
          <cell r="O164">
            <v>42</v>
          </cell>
          <cell r="U164" t="str">
            <v>kg</v>
          </cell>
        </row>
        <row r="165">
          <cell r="E165" t="str">
            <v>0013</v>
          </cell>
          <cell r="F165">
            <v>163</v>
          </cell>
          <cell r="H165" t="str">
            <v>しその葉</v>
          </cell>
          <cell r="I165" t="str">
            <v>基地規格による（１２－０２２０）</v>
          </cell>
          <cell r="O165">
            <v>5.3</v>
          </cell>
          <cell r="U165" t="str">
            <v>kg</v>
          </cell>
        </row>
        <row r="166">
          <cell r="E166" t="str">
            <v>0013</v>
          </cell>
          <cell r="F166">
            <v>164</v>
          </cell>
          <cell r="H166" t="str">
            <v>貝割大根</v>
          </cell>
          <cell r="I166" t="str">
            <v>基地規格による（１２－０３２０）</v>
          </cell>
          <cell r="O166">
            <v>28.3</v>
          </cell>
          <cell r="U166" t="str">
            <v>kg</v>
          </cell>
        </row>
        <row r="167">
          <cell r="E167" t="str">
            <v>0013</v>
          </cell>
          <cell r="F167">
            <v>165</v>
          </cell>
          <cell r="H167" t="str">
            <v>チンゲン菜</v>
          </cell>
          <cell r="I167" t="str">
            <v>基地規格による（１２－０４３０）</v>
          </cell>
          <cell r="O167">
            <v>5</v>
          </cell>
          <cell r="U167" t="str">
            <v>kg</v>
          </cell>
        </row>
        <row r="168">
          <cell r="E168" t="str">
            <v>0013</v>
          </cell>
          <cell r="F168">
            <v>166</v>
          </cell>
          <cell r="H168" t="str">
            <v>トマト</v>
          </cell>
          <cell r="I168" t="str">
            <v>基地規格による（１２－０４５０）</v>
          </cell>
          <cell r="O168">
            <v>101</v>
          </cell>
          <cell r="U168" t="str">
            <v>kg</v>
          </cell>
        </row>
        <row r="169">
          <cell r="E169" t="str">
            <v>0013</v>
          </cell>
          <cell r="F169">
            <v>167</v>
          </cell>
          <cell r="H169" t="str">
            <v>ミニトマト</v>
          </cell>
          <cell r="I169" t="str">
            <v>基地規格による（１２－０４６０）</v>
          </cell>
          <cell r="O169">
            <v>149</v>
          </cell>
          <cell r="U169" t="str">
            <v>kg</v>
          </cell>
        </row>
        <row r="170">
          <cell r="E170" t="str">
            <v>0013</v>
          </cell>
          <cell r="F170">
            <v>168</v>
          </cell>
          <cell r="H170" t="str">
            <v>にら</v>
          </cell>
          <cell r="I170" t="str">
            <v>基地規格による（１２－０４９０）</v>
          </cell>
          <cell r="O170">
            <v>35</v>
          </cell>
          <cell r="U170" t="str">
            <v>kg</v>
          </cell>
        </row>
        <row r="171">
          <cell r="E171" t="str">
            <v>0013</v>
          </cell>
          <cell r="F171">
            <v>169</v>
          </cell>
          <cell r="H171" t="str">
            <v>人参</v>
          </cell>
          <cell r="I171" t="str">
            <v>基地規格による（１２－０５００）</v>
          </cell>
          <cell r="O171">
            <v>465</v>
          </cell>
          <cell r="U171" t="str">
            <v>kg</v>
          </cell>
        </row>
        <row r="172">
          <cell r="E172" t="str">
            <v>0013</v>
          </cell>
          <cell r="F172">
            <v>170</v>
          </cell>
          <cell r="H172" t="str">
            <v>にんにくの芽</v>
          </cell>
          <cell r="I172" t="str">
            <v>基地規格による（１２－０５４０）</v>
          </cell>
          <cell r="O172">
            <v>23</v>
          </cell>
          <cell r="U172" t="str">
            <v>kg</v>
          </cell>
        </row>
        <row r="173">
          <cell r="E173" t="str">
            <v>0013</v>
          </cell>
          <cell r="F173">
            <v>171</v>
          </cell>
          <cell r="H173" t="str">
            <v>万能ねぎ</v>
          </cell>
          <cell r="I173" t="str">
            <v>基地規格による（１２－０５８０）</v>
          </cell>
          <cell r="O173">
            <v>69</v>
          </cell>
          <cell r="U173" t="str">
            <v>kg</v>
          </cell>
        </row>
        <row r="174">
          <cell r="E174" t="str">
            <v>0013</v>
          </cell>
          <cell r="F174">
            <v>172</v>
          </cell>
          <cell r="H174" t="str">
            <v>パセリ</v>
          </cell>
          <cell r="I174" t="str">
            <v>基地規格による（１２－０６２０）</v>
          </cell>
          <cell r="O174">
            <v>11</v>
          </cell>
          <cell r="U174" t="str">
            <v>kg</v>
          </cell>
        </row>
        <row r="175">
          <cell r="E175" t="str">
            <v>0013</v>
          </cell>
          <cell r="F175">
            <v>173</v>
          </cell>
          <cell r="H175" t="str">
            <v>ピーマン</v>
          </cell>
          <cell r="I175" t="str">
            <v>基地規格による（１２－０６３０）</v>
          </cell>
          <cell r="O175">
            <v>31</v>
          </cell>
          <cell r="U175" t="str">
            <v>kg</v>
          </cell>
        </row>
        <row r="176">
          <cell r="E176" t="str">
            <v>0013</v>
          </cell>
          <cell r="F176">
            <v>174</v>
          </cell>
          <cell r="H176" t="str">
            <v>赤ピーマン</v>
          </cell>
          <cell r="I176" t="str">
            <v>基地規格による（１２－０６４０）</v>
          </cell>
          <cell r="O176">
            <v>2</v>
          </cell>
          <cell r="U176" t="str">
            <v>kg</v>
          </cell>
        </row>
        <row r="177">
          <cell r="E177" t="str">
            <v>0013</v>
          </cell>
          <cell r="F177">
            <v>175</v>
          </cell>
          <cell r="H177" t="str">
            <v>黄ピーマン</v>
          </cell>
          <cell r="I177" t="str">
            <v>基地規格による（１２－０６５０）</v>
          </cell>
          <cell r="O177">
            <v>2</v>
          </cell>
          <cell r="U177" t="str">
            <v>kg</v>
          </cell>
        </row>
        <row r="178">
          <cell r="E178" t="str">
            <v>0013</v>
          </cell>
          <cell r="F178">
            <v>176</v>
          </cell>
          <cell r="H178" t="str">
            <v>ブロッコリー</v>
          </cell>
          <cell r="I178" t="str">
            <v>基地規格による（１２－０６６０）</v>
          </cell>
          <cell r="O178">
            <v>28</v>
          </cell>
          <cell r="U178" t="str">
            <v>kg</v>
          </cell>
        </row>
        <row r="179">
          <cell r="E179" t="str">
            <v>0013</v>
          </cell>
          <cell r="F179">
            <v>177</v>
          </cell>
          <cell r="H179" t="str">
            <v>みつ葉</v>
          </cell>
          <cell r="I179" t="str">
            <v>基地規格による（１２－０６８０）</v>
          </cell>
          <cell r="O179">
            <v>15</v>
          </cell>
          <cell r="U179" t="str">
            <v>kg</v>
          </cell>
        </row>
        <row r="180">
          <cell r="E180" t="str">
            <v>0013</v>
          </cell>
          <cell r="F180">
            <v>178</v>
          </cell>
          <cell r="H180" t="str">
            <v>サラダ菜</v>
          </cell>
          <cell r="I180" t="str">
            <v>基地規格による（１２－０３９０）</v>
          </cell>
          <cell r="O180">
            <v>27.4</v>
          </cell>
          <cell r="U180" t="str">
            <v>kg</v>
          </cell>
        </row>
        <row r="181">
          <cell r="E181" t="str">
            <v>0013</v>
          </cell>
          <cell r="F181">
            <v>179</v>
          </cell>
          <cell r="H181" t="str">
            <v>リーフレタス</v>
          </cell>
          <cell r="I181" t="str">
            <v>基地規格による（１２－０４２０）</v>
          </cell>
          <cell r="O181">
            <v>198</v>
          </cell>
          <cell r="U181" t="str">
            <v>kg</v>
          </cell>
        </row>
        <row r="182">
          <cell r="E182" t="str">
            <v>0013</v>
          </cell>
          <cell r="F182">
            <v>180</v>
          </cell>
          <cell r="H182" t="str">
            <v>サニーレタス</v>
          </cell>
          <cell r="I182" t="str">
            <v>基地規格による（１２－０４１０）</v>
          </cell>
          <cell r="O182">
            <v>134</v>
          </cell>
          <cell r="U182" t="str">
            <v>kg</v>
          </cell>
        </row>
        <row r="183">
          <cell r="E183" t="str">
            <v>0013</v>
          </cell>
          <cell r="F183">
            <v>181</v>
          </cell>
          <cell r="H183" t="str">
            <v>ルッコラ</v>
          </cell>
          <cell r="I183" t="str">
            <v>基地規格による（１２－０１７５）</v>
          </cell>
          <cell r="O183">
            <v>4.3</v>
          </cell>
          <cell r="U183" t="str">
            <v>kg</v>
          </cell>
        </row>
        <row r="184">
          <cell r="E184" t="str">
            <v>0013</v>
          </cell>
          <cell r="F184">
            <v>182</v>
          </cell>
          <cell r="H184" t="str">
            <v>わけぎ</v>
          </cell>
          <cell r="I184" t="str">
            <v>基地規格による（１２－０５７０）</v>
          </cell>
          <cell r="O184">
            <v>43</v>
          </cell>
          <cell r="U184" t="str">
            <v>kg</v>
          </cell>
        </row>
        <row r="185">
          <cell r="E185" t="str">
            <v>0013</v>
          </cell>
          <cell r="F185">
            <v>183</v>
          </cell>
          <cell r="H185" t="str">
            <v>かぶ</v>
          </cell>
          <cell r="I185" t="str">
            <v>基地規格による（１２－００９０）</v>
          </cell>
          <cell r="O185">
            <v>141</v>
          </cell>
          <cell r="U185" t="str">
            <v>kg</v>
          </cell>
        </row>
        <row r="186">
          <cell r="E186" t="str">
            <v>0013</v>
          </cell>
          <cell r="F186">
            <v>184</v>
          </cell>
          <cell r="H186" t="str">
            <v>キャベツ</v>
          </cell>
          <cell r="I186" t="str">
            <v>基地規格による（１２－０１３０）</v>
          </cell>
          <cell r="O186">
            <v>274</v>
          </cell>
          <cell r="U186" t="str">
            <v>kg</v>
          </cell>
        </row>
        <row r="187">
          <cell r="E187" t="str">
            <v>0013</v>
          </cell>
          <cell r="F187">
            <v>185</v>
          </cell>
          <cell r="H187" t="str">
            <v>紫キャベツ</v>
          </cell>
          <cell r="I187" t="str">
            <v>基地規格による（１２－０１４０）</v>
          </cell>
          <cell r="O187">
            <v>18</v>
          </cell>
          <cell r="U187" t="str">
            <v>kg</v>
          </cell>
        </row>
        <row r="188">
          <cell r="E188" t="str">
            <v>0013</v>
          </cell>
          <cell r="F188">
            <v>186</v>
          </cell>
          <cell r="H188" t="str">
            <v>胡瓜</v>
          </cell>
          <cell r="I188" t="str">
            <v>基地規格による（１２－０１６０）</v>
          </cell>
          <cell r="O188">
            <v>220</v>
          </cell>
          <cell r="U188" t="str">
            <v>kg</v>
          </cell>
        </row>
        <row r="189">
          <cell r="E189" t="str">
            <v>0013</v>
          </cell>
          <cell r="F189">
            <v>187</v>
          </cell>
          <cell r="H189" t="str">
            <v>カットごぼう（せんぎり）</v>
          </cell>
          <cell r="I189" t="str">
            <v>基地規格による（１２－０１９０）せんぎり</v>
          </cell>
          <cell r="O189">
            <v>26</v>
          </cell>
          <cell r="U189" t="str">
            <v>kg</v>
          </cell>
        </row>
        <row r="190">
          <cell r="E190" t="str">
            <v>0013</v>
          </cell>
          <cell r="F190">
            <v>188</v>
          </cell>
          <cell r="H190" t="str">
            <v>カットごぼう（１４ｃｍ）</v>
          </cell>
          <cell r="I190" t="str">
            <v>基地規格による（１２－０１９０）１４ｃｍ</v>
          </cell>
          <cell r="O190">
            <v>55</v>
          </cell>
          <cell r="U190" t="str">
            <v>kg</v>
          </cell>
        </row>
        <row r="191">
          <cell r="E191" t="str">
            <v>0013</v>
          </cell>
          <cell r="F191">
            <v>189</v>
          </cell>
          <cell r="H191" t="str">
            <v>根生姜</v>
          </cell>
          <cell r="I191" t="str">
            <v>基地規格による（１２－０２５０）</v>
          </cell>
          <cell r="O191">
            <v>38.1</v>
          </cell>
          <cell r="U191" t="str">
            <v>kg</v>
          </cell>
        </row>
        <row r="192">
          <cell r="E192" t="str">
            <v>0013</v>
          </cell>
          <cell r="F192">
            <v>190</v>
          </cell>
          <cell r="H192" t="str">
            <v>セロリー</v>
          </cell>
          <cell r="I192" t="str">
            <v>基地規格による（１２－０２８０）</v>
          </cell>
          <cell r="O192">
            <v>150</v>
          </cell>
          <cell r="U192" t="str">
            <v>kg</v>
          </cell>
        </row>
        <row r="193">
          <cell r="E193" t="str">
            <v>0013</v>
          </cell>
          <cell r="F193">
            <v>191</v>
          </cell>
          <cell r="H193" t="str">
            <v>大根</v>
          </cell>
          <cell r="I193" t="str">
            <v>基地規格による（１２－０３００）</v>
          </cell>
          <cell r="O193">
            <v>512</v>
          </cell>
          <cell r="U193" t="str">
            <v>kg</v>
          </cell>
        </row>
        <row r="194">
          <cell r="E194" t="str">
            <v>0013</v>
          </cell>
          <cell r="F194">
            <v>192</v>
          </cell>
          <cell r="H194" t="str">
            <v>切干大根</v>
          </cell>
          <cell r="I194" t="str">
            <v>基地規格による（１２－０３３０）</v>
          </cell>
          <cell r="O194">
            <v>2.5</v>
          </cell>
          <cell r="U194" t="str">
            <v>kg</v>
          </cell>
        </row>
        <row r="195">
          <cell r="E195" t="str">
            <v>0013</v>
          </cell>
          <cell r="F195">
            <v>193</v>
          </cell>
          <cell r="H195" t="str">
            <v>玉葱</v>
          </cell>
          <cell r="I195" t="str">
            <v>基地規格による（１２－０３６０）</v>
          </cell>
          <cell r="O195">
            <v>1105</v>
          </cell>
          <cell r="U195" t="str">
            <v>kg</v>
          </cell>
        </row>
        <row r="196">
          <cell r="E196" t="str">
            <v>0013</v>
          </cell>
          <cell r="F196">
            <v>194</v>
          </cell>
          <cell r="H196" t="str">
            <v>レッドオニオン</v>
          </cell>
          <cell r="I196" t="str">
            <v>基地規格による（１２－０３７０）</v>
          </cell>
          <cell r="O196">
            <v>73</v>
          </cell>
          <cell r="U196" t="str">
            <v>kg</v>
          </cell>
        </row>
        <row r="197">
          <cell r="E197" t="str">
            <v>0013</v>
          </cell>
          <cell r="F197">
            <v>195</v>
          </cell>
          <cell r="H197" t="str">
            <v>トレビス</v>
          </cell>
          <cell r="I197" t="str">
            <v>基地規格による（１２－０３９５）</v>
          </cell>
          <cell r="O197">
            <v>48</v>
          </cell>
          <cell r="U197" t="str">
            <v>kg</v>
          </cell>
        </row>
        <row r="198">
          <cell r="E198" t="str">
            <v>0013</v>
          </cell>
          <cell r="F198">
            <v>196</v>
          </cell>
          <cell r="H198" t="str">
            <v>にがうり</v>
          </cell>
          <cell r="I198" t="str">
            <v>基地規格による（１２－０４８５）</v>
          </cell>
          <cell r="O198">
            <v>51</v>
          </cell>
          <cell r="U198" t="str">
            <v>kg</v>
          </cell>
        </row>
        <row r="199">
          <cell r="E199" t="str">
            <v>0013</v>
          </cell>
          <cell r="F199">
            <v>197</v>
          </cell>
          <cell r="H199" t="str">
            <v>長葱</v>
          </cell>
          <cell r="I199" t="str">
            <v>基地規格による（１２－０５５０）</v>
          </cell>
          <cell r="O199">
            <v>322</v>
          </cell>
          <cell r="U199" t="str">
            <v>kg</v>
          </cell>
        </row>
        <row r="200">
          <cell r="E200" t="str">
            <v>0013</v>
          </cell>
          <cell r="F200">
            <v>198</v>
          </cell>
          <cell r="H200" t="str">
            <v>カット長葱（白髪）</v>
          </cell>
          <cell r="I200" t="str">
            <v>基地規格による（１２－０５５５）白髪</v>
          </cell>
          <cell r="O200">
            <v>14</v>
          </cell>
          <cell r="U200" t="str">
            <v>kg</v>
          </cell>
        </row>
        <row r="201">
          <cell r="E201" t="str">
            <v>0013</v>
          </cell>
          <cell r="F201">
            <v>199</v>
          </cell>
          <cell r="H201" t="str">
            <v>白菜</v>
          </cell>
          <cell r="I201" t="str">
            <v>基地規格による（１２－０５９０）</v>
          </cell>
          <cell r="O201">
            <v>127</v>
          </cell>
          <cell r="U201" t="str">
            <v>kg</v>
          </cell>
        </row>
        <row r="202">
          <cell r="E202" t="str">
            <v>0013</v>
          </cell>
          <cell r="F202">
            <v>200</v>
          </cell>
          <cell r="H202" t="str">
            <v>みょうが</v>
          </cell>
          <cell r="I202" t="str">
            <v>基地規格による（１２－０６９０）</v>
          </cell>
          <cell r="O202">
            <v>3</v>
          </cell>
          <cell r="U202" t="str">
            <v>kg</v>
          </cell>
        </row>
        <row r="203">
          <cell r="E203" t="str">
            <v>0013</v>
          </cell>
          <cell r="F203">
            <v>201</v>
          </cell>
          <cell r="H203" t="str">
            <v>豆もやし</v>
          </cell>
          <cell r="I203" t="str">
            <v>基地規格による（１２－０７００）</v>
          </cell>
          <cell r="O203">
            <v>14</v>
          </cell>
          <cell r="U203" t="str">
            <v>kg</v>
          </cell>
        </row>
        <row r="204">
          <cell r="E204" t="str">
            <v>0013</v>
          </cell>
          <cell r="F204">
            <v>202</v>
          </cell>
          <cell r="H204" t="str">
            <v>もやし</v>
          </cell>
          <cell r="I204" t="str">
            <v>基地規格による（１２－０７１０）</v>
          </cell>
          <cell r="O204">
            <v>24</v>
          </cell>
          <cell r="U204" t="str">
            <v>kg</v>
          </cell>
        </row>
        <row r="205">
          <cell r="E205" t="str">
            <v>0013</v>
          </cell>
          <cell r="F205">
            <v>203</v>
          </cell>
          <cell r="H205" t="str">
            <v>エシャレット</v>
          </cell>
          <cell r="I205" t="str">
            <v>基地規格による（１２－００５０）</v>
          </cell>
          <cell r="O205">
            <v>3</v>
          </cell>
          <cell r="U205" t="str">
            <v>kg</v>
          </cell>
        </row>
        <row r="206">
          <cell r="E206" t="str">
            <v>0013</v>
          </cell>
          <cell r="F206">
            <v>204</v>
          </cell>
          <cell r="H206" t="str">
            <v>レタス</v>
          </cell>
          <cell r="I206" t="str">
            <v>基地規格による（１２－０４００）</v>
          </cell>
          <cell r="O206">
            <v>380</v>
          </cell>
          <cell r="U206" t="str">
            <v>kg</v>
          </cell>
        </row>
        <row r="207">
          <cell r="E207" t="str">
            <v>0013</v>
          </cell>
          <cell r="F207">
            <v>205</v>
          </cell>
          <cell r="H207" t="str">
            <v>ロメインレタス</v>
          </cell>
          <cell r="I207" t="str">
            <v>基地規格による（１２－０４１５）</v>
          </cell>
          <cell r="O207">
            <v>168</v>
          </cell>
          <cell r="U207" t="str">
            <v>kg</v>
          </cell>
        </row>
        <row r="208">
          <cell r="E208" t="str">
            <v>0013</v>
          </cell>
          <cell r="F208">
            <v>206</v>
          </cell>
          <cell r="H208" t="str">
            <v>カットえのき茸</v>
          </cell>
          <cell r="I208" t="str">
            <v>基地規格による（１５－００１０）冷凍</v>
          </cell>
          <cell r="O208">
            <v>98</v>
          </cell>
          <cell r="U208" t="str">
            <v>kg</v>
          </cell>
        </row>
        <row r="209">
          <cell r="E209" t="str">
            <v>0013</v>
          </cell>
          <cell r="F209">
            <v>207</v>
          </cell>
          <cell r="H209" t="str">
            <v>カットしめじ</v>
          </cell>
          <cell r="I209" t="str">
            <v>基地規格による（１５－００５０）あしきり</v>
          </cell>
          <cell r="O209">
            <v>170</v>
          </cell>
          <cell r="U209" t="str">
            <v>kg</v>
          </cell>
        </row>
        <row r="210">
          <cell r="E210" t="str">
            <v>0013</v>
          </cell>
          <cell r="F210">
            <v>208</v>
          </cell>
          <cell r="H210" t="str">
            <v>オレンジ</v>
          </cell>
          <cell r="I210" t="str">
            <v>基地規格による（１４－００４０）</v>
          </cell>
          <cell r="O210">
            <v>163</v>
          </cell>
          <cell r="U210" t="str">
            <v>kg</v>
          </cell>
        </row>
        <row r="211">
          <cell r="E211" t="str">
            <v>0013</v>
          </cell>
          <cell r="F211">
            <v>209</v>
          </cell>
          <cell r="H211" t="str">
            <v>レモン</v>
          </cell>
          <cell r="I211" t="str">
            <v>基地規格による（１４－０３１０）</v>
          </cell>
          <cell r="O211">
            <v>11</v>
          </cell>
          <cell r="U211" t="str">
            <v>kg</v>
          </cell>
        </row>
        <row r="212">
          <cell r="E212" t="str">
            <v>0013</v>
          </cell>
          <cell r="F212">
            <v>210</v>
          </cell>
          <cell r="H212" t="str">
            <v>グレープフルーツ</v>
          </cell>
          <cell r="I212" t="str">
            <v>基地規格による（１４－００８０）</v>
          </cell>
          <cell r="O212">
            <v>140</v>
          </cell>
          <cell r="U212" t="str">
            <v>kg</v>
          </cell>
        </row>
        <row r="213">
          <cell r="E213" t="str">
            <v>0013</v>
          </cell>
          <cell r="F213">
            <v>211</v>
          </cell>
          <cell r="H213" t="str">
            <v>梨</v>
          </cell>
          <cell r="I213" t="str">
            <v>基地規格による（１４－０１６０）</v>
          </cell>
          <cell r="O213">
            <v>267</v>
          </cell>
          <cell r="U213" t="str">
            <v>kg</v>
          </cell>
        </row>
        <row r="214">
          <cell r="E214" t="str">
            <v>0013</v>
          </cell>
          <cell r="F214">
            <v>212</v>
          </cell>
          <cell r="H214" t="str">
            <v>バナナ</v>
          </cell>
          <cell r="I214" t="str">
            <v>基地規格による（１４－０２１０）</v>
          </cell>
          <cell r="O214">
            <v>89</v>
          </cell>
          <cell r="U214" t="str">
            <v>kg</v>
          </cell>
        </row>
        <row r="215">
          <cell r="E215" t="str">
            <v>0013</v>
          </cell>
          <cell r="F215">
            <v>213</v>
          </cell>
          <cell r="H215" t="str">
            <v>レーズン</v>
          </cell>
          <cell r="I215" t="str">
            <v>基地規格による（１４－０２４０）</v>
          </cell>
          <cell r="O215">
            <v>3</v>
          </cell>
          <cell r="U215" t="str">
            <v>kg</v>
          </cell>
        </row>
        <row r="216">
          <cell r="E216" t="str">
            <v>0013</v>
          </cell>
          <cell r="F216">
            <v>214</v>
          </cell>
          <cell r="H216" t="str">
            <v>ゴールデンキウイ</v>
          </cell>
          <cell r="I216" t="str">
            <v>基地規格による（１４－００７０）</v>
          </cell>
          <cell r="O216">
            <v>350</v>
          </cell>
          <cell r="U216" t="str">
            <v>kg</v>
          </cell>
        </row>
        <row r="217">
          <cell r="E217" t="str">
            <v>0013</v>
          </cell>
          <cell r="F217">
            <v>215</v>
          </cell>
          <cell r="H217" t="str">
            <v>りんご</v>
          </cell>
          <cell r="I217" t="str">
            <v>基地規格による（１４－０３００）</v>
          </cell>
          <cell r="O217">
            <v>117</v>
          </cell>
          <cell r="U217" t="str">
            <v>kg</v>
          </cell>
        </row>
        <row r="218">
          <cell r="E218" t="str">
            <v>0013</v>
          </cell>
          <cell r="F218">
            <v>216</v>
          </cell>
          <cell r="H218" t="str">
            <v>ぶどう（巨峰）</v>
          </cell>
          <cell r="I218" t="str">
            <v>基地規格による（１４－０２３０）巨峰</v>
          </cell>
          <cell r="O218">
            <v>172</v>
          </cell>
          <cell r="U218" t="str">
            <v>kg</v>
          </cell>
        </row>
        <row r="219">
          <cell r="E219" t="str">
            <v>0013</v>
          </cell>
          <cell r="F219">
            <v>217</v>
          </cell>
          <cell r="H219" t="str">
            <v>高菜油炒め</v>
          </cell>
          <cell r="I219" t="str">
            <v>基地規格による（１３－０１６０）</v>
          </cell>
          <cell r="O219">
            <v>12</v>
          </cell>
          <cell r="U219" t="str">
            <v>kg</v>
          </cell>
        </row>
        <row r="220">
          <cell r="E220" t="str">
            <v>0013</v>
          </cell>
          <cell r="F220">
            <v>218</v>
          </cell>
          <cell r="H220" t="str">
            <v>ザー菜</v>
          </cell>
          <cell r="I220" t="str">
            <v>基地規格による（１３－０４４０）</v>
          </cell>
          <cell r="O220">
            <v>5</v>
          </cell>
          <cell r="U220" t="str">
            <v>kg</v>
          </cell>
        </row>
        <row r="221">
          <cell r="E221" t="str">
            <v>0013</v>
          </cell>
          <cell r="F221">
            <v>219</v>
          </cell>
          <cell r="H221" t="str">
            <v>紅生姜</v>
          </cell>
          <cell r="I221" t="str">
            <v>基地規格による（１３－０５００）</v>
          </cell>
          <cell r="O221">
            <v>16</v>
          </cell>
          <cell r="U221" t="str">
            <v>kg</v>
          </cell>
        </row>
        <row r="222">
          <cell r="E222" t="str">
            <v>0013</v>
          </cell>
          <cell r="F222">
            <v>220</v>
          </cell>
          <cell r="H222" t="str">
            <v>ごまたくあん</v>
          </cell>
          <cell r="I222" t="str">
            <v>基地規格による（１３－００２５）</v>
          </cell>
          <cell r="O222">
            <v>13</v>
          </cell>
          <cell r="U222" t="str">
            <v>kg</v>
          </cell>
        </row>
        <row r="223">
          <cell r="E223" t="str">
            <v>0013</v>
          </cell>
          <cell r="F223">
            <v>221</v>
          </cell>
          <cell r="H223" t="str">
            <v>福神漬</v>
          </cell>
          <cell r="I223" t="str">
            <v>基地規格による（１３－００８０）</v>
          </cell>
          <cell r="O223">
            <v>45</v>
          </cell>
          <cell r="U223" t="str">
            <v>kg</v>
          </cell>
        </row>
        <row r="224">
          <cell r="E224" t="str">
            <v>0013</v>
          </cell>
          <cell r="F224">
            <v>222</v>
          </cell>
          <cell r="H224" t="str">
            <v>白菜キムチ</v>
          </cell>
          <cell r="I224" t="str">
            <v>基地規格による（１３－０２７０）</v>
          </cell>
          <cell r="O224">
            <v>14</v>
          </cell>
          <cell r="U224" t="str">
            <v>kg</v>
          </cell>
        </row>
        <row r="225">
          <cell r="E225" t="str">
            <v>0013</v>
          </cell>
          <cell r="F225">
            <v>223</v>
          </cell>
          <cell r="H225" t="str">
            <v>楽京漬</v>
          </cell>
          <cell r="I225" t="str">
            <v>基地規格による（１３－００７０）</v>
          </cell>
          <cell r="O225">
            <v>27</v>
          </cell>
          <cell r="U225" t="str">
            <v>kg</v>
          </cell>
        </row>
        <row r="226">
          <cell r="E226" t="str">
            <v>0013</v>
          </cell>
          <cell r="F226">
            <v>224</v>
          </cell>
          <cell r="H226" t="str">
            <v>なめ茸（小袋）</v>
          </cell>
          <cell r="I226" t="str">
            <v>基地規格による（１３－０５９５）</v>
          </cell>
          <cell r="O226">
            <v>293</v>
          </cell>
          <cell r="U226" t="str">
            <v>個</v>
          </cell>
        </row>
        <row r="227">
          <cell r="E227" t="str">
            <v>0013</v>
          </cell>
          <cell r="F227">
            <v>225</v>
          </cell>
          <cell r="H227" t="str">
            <v>味付メンマ</v>
          </cell>
          <cell r="I227" t="str">
            <v>基地規格による（１３－０５８０）</v>
          </cell>
          <cell r="O227">
            <v>24</v>
          </cell>
          <cell r="U227" t="str">
            <v>kg</v>
          </cell>
        </row>
        <row r="228">
          <cell r="E228" t="str">
            <v>0013</v>
          </cell>
          <cell r="F228">
            <v>226</v>
          </cell>
          <cell r="H228" t="str">
            <v>もろみそ</v>
          </cell>
          <cell r="I228" t="str">
            <v>基地規格による（１８－０２９７）</v>
          </cell>
          <cell r="O228">
            <v>29</v>
          </cell>
          <cell r="U228" t="str">
            <v>個</v>
          </cell>
        </row>
        <row r="229">
          <cell r="E229" t="str">
            <v>0013</v>
          </cell>
          <cell r="F229">
            <v>227</v>
          </cell>
          <cell r="H229" t="str">
            <v>紅あずま甘露煮</v>
          </cell>
          <cell r="I229" t="str">
            <v>基地規格による（１３－１０５０）</v>
          </cell>
          <cell r="O229">
            <v>20</v>
          </cell>
          <cell r="U229" t="str">
            <v>kg</v>
          </cell>
        </row>
        <row r="230">
          <cell r="E230" t="str">
            <v>0013</v>
          </cell>
          <cell r="F230">
            <v>228</v>
          </cell>
          <cell r="H230" t="str">
            <v>昆布と豚肉のうま煮</v>
          </cell>
          <cell r="I230" t="str">
            <v>基地規格による（１３－１１９０）</v>
          </cell>
          <cell r="O230">
            <v>24</v>
          </cell>
          <cell r="U230" t="str">
            <v>kg</v>
          </cell>
        </row>
        <row r="231">
          <cell r="E231" t="str">
            <v>0013</v>
          </cell>
          <cell r="F231">
            <v>229</v>
          </cell>
          <cell r="H231" t="str">
            <v>ひじきとクワイのサラダ</v>
          </cell>
          <cell r="I231" t="str">
            <v>基地規格による（１３－１０７７）</v>
          </cell>
          <cell r="O231">
            <v>16</v>
          </cell>
          <cell r="U231" t="str">
            <v>kg</v>
          </cell>
        </row>
        <row r="232">
          <cell r="E232" t="str">
            <v>0013</v>
          </cell>
          <cell r="F232">
            <v>230</v>
          </cell>
          <cell r="H232" t="str">
            <v>かぼちゃサラダ</v>
          </cell>
          <cell r="I232" t="str">
            <v>基地規格による（１３－１０８０）</v>
          </cell>
          <cell r="O232">
            <v>71</v>
          </cell>
          <cell r="U232" t="str">
            <v>kg</v>
          </cell>
        </row>
        <row r="233">
          <cell r="E233" t="str">
            <v>0013</v>
          </cell>
          <cell r="F233">
            <v>231</v>
          </cell>
          <cell r="H233" t="str">
            <v>たまごサラダ</v>
          </cell>
          <cell r="I233" t="str">
            <v>基地規格による（１３－１１１０）</v>
          </cell>
          <cell r="O233">
            <v>37</v>
          </cell>
          <cell r="U233" t="str">
            <v>kg</v>
          </cell>
        </row>
        <row r="234">
          <cell r="E234" t="str">
            <v>0013</v>
          </cell>
          <cell r="F234">
            <v>232</v>
          </cell>
          <cell r="H234" t="str">
            <v>豆と豆乳のサラダ</v>
          </cell>
          <cell r="I234" t="str">
            <v>基地規格による（１３－１０７０）</v>
          </cell>
          <cell r="O234">
            <v>24</v>
          </cell>
          <cell r="U234" t="str">
            <v>kg</v>
          </cell>
        </row>
        <row r="235">
          <cell r="E235" t="str">
            <v>0013</v>
          </cell>
          <cell r="F235">
            <v>233</v>
          </cell>
          <cell r="H235" t="str">
            <v>ポテトサラダ</v>
          </cell>
          <cell r="I235" t="str">
            <v>基地規格による（１３－１１００）</v>
          </cell>
          <cell r="O235">
            <v>8</v>
          </cell>
          <cell r="U235" t="str">
            <v>kg</v>
          </cell>
        </row>
        <row r="236">
          <cell r="E236" t="str">
            <v>0013</v>
          </cell>
          <cell r="F236">
            <v>234</v>
          </cell>
          <cell r="H236" t="str">
            <v>豆たっぷりのサラダ</v>
          </cell>
          <cell r="I236" t="str">
            <v>基地規格による（１３－１０７２）</v>
          </cell>
          <cell r="O236">
            <v>32</v>
          </cell>
          <cell r="U236" t="str">
            <v>kg</v>
          </cell>
        </row>
        <row r="237">
          <cell r="E237" t="str">
            <v>0013</v>
          </cell>
          <cell r="F237">
            <v>235</v>
          </cell>
          <cell r="H237" t="str">
            <v>マカロニサラダ</v>
          </cell>
          <cell r="I237" t="str">
            <v>基地規格による（１３－１１３０）</v>
          </cell>
          <cell r="O237">
            <v>21</v>
          </cell>
          <cell r="U237" t="str">
            <v>kg</v>
          </cell>
        </row>
        <row r="238">
          <cell r="E238" t="str">
            <v>0013</v>
          </cell>
          <cell r="F238">
            <v>236</v>
          </cell>
          <cell r="H238" t="str">
            <v>焙煎胡麻ゴボウサラダ</v>
          </cell>
          <cell r="I238" t="str">
            <v>基地規格による（１３－１１２３）</v>
          </cell>
          <cell r="O238">
            <v>73</v>
          </cell>
          <cell r="U238" t="str">
            <v>kg</v>
          </cell>
        </row>
        <row r="239">
          <cell r="E239" t="str">
            <v>0013</v>
          </cell>
          <cell r="F239">
            <v>237</v>
          </cell>
          <cell r="H239" t="str">
            <v>五目ぜんまい煮</v>
          </cell>
          <cell r="I239" t="str">
            <v>基地規格による（１３－１３５０）</v>
          </cell>
          <cell r="O239">
            <v>28</v>
          </cell>
          <cell r="U239" t="str">
            <v>kg</v>
          </cell>
        </row>
        <row r="240">
          <cell r="E240" t="str">
            <v>0013</v>
          </cell>
          <cell r="F240">
            <v>238</v>
          </cell>
          <cell r="H240" t="str">
            <v>ごまれんこん</v>
          </cell>
          <cell r="I240" t="str">
            <v>基地規格による（１３－１２２０）</v>
          </cell>
          <cell r="O240">
            <v>8</v>
          </cell>
          <cell r="U240" t="str">
            <v>kg</v>
          </cell>
        </row>
        <row r="241">
          <cell r="E241" t="str">
            <v>0013</v>
          </cell>
          <cell r="F241">
            <v>239</v>
          </cell>
          <cell r="H241" t="str">
            <v>もち米（生鮮）</v>
          </cell>
          <cell r="I241" t="str">
            <v>基地規格による（０１－００３０）生鮮</v>
          </cell>
          <cell r="O241">
            <v>21</v>
          </cell>
          <cell r="U241" t="str">
            <v>kg</v>
          </cell>
        </row>
        <row r="242">
          <cell r="E242" t="str">
            <v>0013</v>
          </cell>
          <cell r="F242">
            <v>240</v>
          </cell>
          <cell r="H242" t="str">
            <v>大豆ベーコンビッツ</v>
          </cell>
          <cell r="I242" t="str">
            <v>基地規格による（０７－００４５）</v>
          </cell>
          <cell r="O242">
            <v>9</v>
          </cell>
          <cell r="U242" t="str">
            <v>袋</v>
          </cell>
        </row>
        <row r="243">
          <cell r="E243" t="str">
            <v>0013</v>
          </cell>
          <cell r="F243">
            <v>241</v>
          </cell>
          <cell r="H243" t="str">
            <v>青のり粉</v>
          </cell>
          <cell r="I243" t="str">
            <v>基地規格による（１６－００１０）</v>
          </cell>
          <cell r="O243">
            <v>0.35</v>
          </cell>
          <cell r="U243" t="str">
            <v>kg</v>
          </cell>
        </row>
        <row r="244">
          <cell r="E244" t="str">
            <v>0013</v>
          </cell>
          <cell r="F244">
            <v>242</v>
          </cell>
          <cell r="H244" t="str">
            <v>きざみのり</v>
          </cell>
          <cell r="I244" t="str">
            <v>基地規格による（１６－００５０）</v>
          </cell>
          <cell r="O244">
            <v>1.6</v>
          </cell>
          <cell r="U244" t="str">
            <v>kg</v>
          </cell>
        </row>
        <row r="245">
          <cell r="E245" t="str">
            <v>0013</v>
          </cell>
          <cell r="F245">
            <v>243</v>
          </cell>
          <cell r="H245" t="str">
            <v>もみのり（韓国風）</v>
          </cell>
          <cell r="I245" t="str">
            <v>基地規格による（１６－００５５）</v>
          </cell>
          <cell r="O245">
            <v>4.8</v>
          </cell>
          <cell r="U245" t="str">
            <v>kg</v>
          </cell>
        </row>
        <row r="246">
          <cell r="E246" t="str">
            <v>0013</v>
          </cell>
          <cell r="F246">
            <v>244</v>
          </cell>
          <cell r="H246" t="str">
            <v>だし昆布</v>
          </cell>
          <cell r="I246" t="str">
            <v>基地規格による（１６－００６０）</v>
          </cell>
          <cell r="O246">
            <v>0.2</v>
          </cell>
          <cell r="U246" t="str">
            <v>kg</v>
          </cell>
        </row>
        <row r="247">
          <cell r="E247" t="str">
            <v>0013</v>
          </cell>
          <cell r="F247">
            <v>245</v>
          </cell>
          <cell r="H247" t="str">
            <v>味付もずく（大）</v>
          </cell>
          <cell r="I247" t="str">
            <v>基地規格による（１６－０１７１）</v>
          </cell>
          <cell r="O247">
            <v>13</v>
          </cell>
          <cell r="U247" t="str">
            <v>kg</v>
          </cell>
        </row>
        <row r="248">
          <cell r="E248" t="str">
            <v>0013</v>
          </cell>
          <cell r="F248">
            <v>246</v>
          </cell>
          <cell r="H248" t="str">
            <v>めかぶとろろ</v>
          </cell>
          <cell r="I248" t="str">
            <v>基地規格による（１６－０１９０）</v>
          </cell>
          <cell r="O248">
            <v>84</v>
          </cell>
          <cell r="U248" t="str">
            <v>kg</v>
          </cell>
        </row>
        <row r="249">
          <cell r="E249" t="str">
            <v>0013</v>
          </cell>
          <cell r="F249">
            <v>247</v>
          </cell>
          <cell r="H249" t="str">
            <v>味付めかぶ（カップ）</v>
          </cell>
          <cell r="I249" t="str">
            <v>基地規格による（１６－０１８０）</v>
          </cell>
          <cell r="O249">
            <v>180</v>
          </cell>
          <cell r="U249" t="str">
            <v>個</v>
          </cell>
        </row>
        <row r="250">
          <cell r="E250" t="str">
            <v>0013</v>
          </cell>
          <cell r="F250">
            <v>248</v>
          </cell>
          <cell r="H250" t="str">
            <v>米粉</v>
          </cell>
          <cell r="I250" t="str">
            <v>基地規格による（０１－００７４）</v>
          </cell>
          <cell r="O250">
            <v>9</v>
          </cell>
          <cell r="U250" t="str">
            <v>kg</v>
          </cell>
        </row>
        <row r="251">
          <cell r="E251" t="str">
            <v>0013</v>
          </cell>
          <cell r="F251">
            <v>249</v>
          </cell>
          <cell r="H251" t="str">
            <v>五穀ミックス</v>
          </cell>
          <cell r="I251" t="str">
            <v>基地規格による（０１－００６０）</v>
          </cell>
          <cell r="O251">
            <v>22</v>
          </cell>
          <cell r="U251" t="str">
            <v>袋</v>
          </cell>
        </row>
        <row r="252">
          <cell r="E252" t="str">
            <v>0013</v>
          </cell>
          <cell r="F252">
            <v>250</v>
          </cell>
          <cell r="H252" t="str">
            <v>クルトン</v>
          </cell>
          <cell r="I252" t="str">
            <v>基地規格による（０１－０３３０）</v>
          </cell>
          <cell r="O252">
            <v>9</v>
          </cell>
          <cell r="U252" t="str">
            <v>kg</v>
          </cell>
        </row>
        <row r="253">
          <cell r="E253" t="str">
            <v>0013</v>
          </cell>
          <cell r="F253">
            <v>251</v>
          </cell>
          <cell r="H253" t="str">
            <v>天ぷら粉</v>
          </cell>
          <cell r="I253" t="str">
            <v>基地規格による（０１－００７１）</v>
          </cell>
          <cell r="O253">
            <v>4</v>
          </cell>
          <cell r="U253" t="str">
            <v>袋</v>
          </cell>
        </row>
        <row r="254">
          <cell r="E254" t="str">
            <v>0013</v>
          </cell>
          <cell r="F254">
            <v>252</v>
          </cell>
          <cell r="H254" t="str">
            <v>花麸</v>
          </cell>
          <cell r="I254" t="str">
            <v>基地規格による（０１－０２７０）</v>
          </cell>
          <cell r="O254">
            <v>1.3</v>
          </cell>
          <cell r="U254" t="str">
            <v>kg</v>
          </cell>
        </row>
        <row r="255">
          <cell r="E255" t="str">
            <v>0013</v>
          </cell>
          <cell r="F255">
            <v>253</v>
          </cell>
          <cell r="H255" t="str">
            <v>仙台油麩</v>
          </cell>
          <cell r="I255" t="str">
            <v>基地規格による（０１－０２７５）</v>
          </cell>
          <cell r="O255">
            <v>3</v>
          </cell>
          <cell r="U255" t="str">
            <v>kg</v>
          </cell>
        </row>
        <row r="256">
          <cell r="E256" t="str">
            <v>0013</v>
          </cell>
          <cell r="F256">
            <v>254</v>
          </cell>
          <cell r="H256" t="str">
            <v>春雨（ロング）</v>
          </cell>
          <cell r="I256" t="str">
            <v>基地規格による（０２－０１４１）</v>
          </cell>
          <cell r="O256">
            <v>6</v>
          </cell>
          <cell r="U256" t="str">
            <v>kg</v>
          </cell>
        </row>
        <row r="257">
          <cell r="E257" t="str">
            <v>0013</v>
          </cell>
          <cell r="F257">
            <v>255</v>
          </cell>
          <cell r="H257" t="str">
            <v>はちみつ</v>
          </cell>
          <cell r="I257" t="str">
            <v>基地規格による（０３－００４０）</v>
          </cell>
          <cell r="O257">
            <v>4</v>
          </cell>
          <cell r="U257" t="str">
            <v>本</v>
          </cell>
        </row>
        <row r="258">
          <cell r="E258" t="str">
            <v>0013</v>
          </cell>
          <cell r="F258">
            <v>256</v>
          </cell>
          <cell r="H258" t="str">
            <v>刻みくるみ</v>
          </cell>
          <cell r="I258" t="str">
            <v>基地規格による（０６－０１５０）</v>
          </cell>
          <cell r="O258">
            <v>8</v>
          </cell>
          <cell r="U258" t="str">
            <v>kg</v>
          </cell>
        </row>
        <row r="259">
          <cell r="E259" t="str">
            <v>0013</v>
          </cell>
          <cell r="F259">
            <v>257</v>
          </cell>
          <cell r="H259" t="str">
            <v>刻みピーナツ</v>
          </cell>
          <cell r="I259" t="str">
            <v>基地規格による（０６－０１４０）</v>
          </cell>
          <cell r="O259">
            <v>3</v>
          </cell>
          <cell r="U259" t="str">
            <v>kg</v>
          </cell>
        </row>
        <row r="260">
          <cell r="E260" t="str">
            <v>0013</v>
          </cell>
          <cell r="F260">
            <v>258</v>
          </cell>
          <cell r="H260" t="str">
            <v>ピーナツあえの素</v>
          </cell>
          <cell r="I260" t="str">
            <v>基地規格による（１８－０６９０）</v>
          </cell>
          <cell r="O260">
            <v>4</v>
          </cell>
          <cell r="U260" t="str">
            <v>kg</v>
          </cell>
        </row>
        <row r="261">
          <cell r="E261" t="str">
            <v>0013</v>
          </cell>
          <cell r="F261">
            <v>259</v>
          </cell>
          <cell r="H261" t="str">
            <v>スライスアーモンド</v>
          </cell>
          <cell r="I261" t="str">
            <v>基地規格による（０６－００２５）</v>
          </cell>
          <cell r="O261">
            <v>21</v>
          </cell>
          <cell r="U261" t="str">
            <v>kg</v>
          </cell>
        </row>
        <row r="262">
          <cell r="E262" t="str">
            <v>0013</v>
          </cell>
          <cell r="F262">
            <v>260</v>
          </cell>
          <cell r="H262" t="str">
            <v>ダイスアーモンド</v>
          </cell>
          <cell r="I262" t="str">
            <v>基地規格による（０６－００２０）</v>
          </cell>
          <cell r="O262">
            <v>1</v>
          </cell>
          <cell r="U262" t="str">
            <v>kg</v>
          </cell>
        </row>
        <row r="263">
          <cell r="E263" t="str">
            <v>0013</v>
          </cell>
          <cell r="F263">
            <v>261</v>
          </cell>
          <cell r="H263" t="str">
            <v>練りごま</v>
          </cell>
          <cell r="I263" t="str">
            <v>基地規格による（０６－０１２０）</v>
          </cell>
          <cell r="O263">
            <v>1</v>
          </cell>
          <cell r="U263" t="str">
            <v>kg</v>
          </cell>
        </row>
        <row r="264">
          <cell r="E264" t="str">
            <v>0013</v>
          </cell>
          <cell r="F264">
            <v>262</v>
          </cell>
          <cell r="H264" t="str">
            <v>かつお粉</v>
          </cell>
          <cell r="I264" t="str">
            <v>基地規格による（０８－０７４５）</v>
          </cell>
          <cell r="O264">
            <v>2.8</v>
          </cell>
          <cell r="U264" t="str">
            <v>kg</v>
          </cell>
        </row>
        <row r="265">
          <cell r="E265" t="str">
            <v>0013</v>
          </cell>
          <cell r="F265">
            <v>263</v>
          </cell>
          <cell r="H265" t="str">
            <v>かつお糸削り節</v>
          </cell>
          <cell r="I265" t="str">
            <v>基地規格による（０８－０７５１）</v>
          </cell>
          <cell r="O265">
            <v>1.4</v>
          </cell>
          <cell r="U265" t="str">
            <v>kg</v>
          </cell>
        </row>
        <row r="266">
          <cell r="E266" t="str">
            <v>0013</v>
          </cell>
          <cell r="F266">
            <v>264</v>
          </cell>
          <cell r="H266" t="str">
            <v>おかか</v>
          </cell>
          <cell r="I266" t="str">
            <v>基地規格による（０８－０７５２）</v>
          </cell>
          <cell r="O266">
            <v>1.2</v>
          </cell>
          <cell r="U266" t="str">
            <v>kg</v>
          </cell>
        </row>
        <row r="267">
          <cell r="E267" t="str">
            <v>0013</v>
          </cell>
          <cell r="F267">
            <v>265</v>
          </cell>
          <cell r="H267" t="str">
            <v>花かつお</v>
          </cell>
          <cell r="I267" t="str">
            <v>基地規格による（０８－０７５３）</v>
          </cell>
          <cell r="O267">
            <v>0.6</v>
          </cell>
          <cell r="U267" t="str">
            <v>kg</v>
          </cell>
        </row>
        <row r="268">
          <cell r="E268" t="str">
            <v>0013</v>
          </cell>
          <cell r="F268">
            <v>266</v>
          </cell>
          <cell r="H268" t="str">
            <v>さば水煮缶</v>
          </cell>
          <cell r="I268" t="str">
            <v>基地規格による（１９－００２５）</v>
          </cell>
          <cell r="O268">
            <v>65</v>
          </cell>
          <cell r="U268" t="str">
            <v>缶</v>
          </cell>
        </row>
        <row r="269">
          <cell r="E269" t="str">
            <v>0013</v>
          </cell>
          <cell r="F269">
            <v>267</v>
          </cell>
          <cell r="H269" t="str">
            <v>刻みにんにく</v>
          </cell>
          <cell r="I269" t="str">
            <v>基地規格による（１２－０５２６）</v>
          </cell>
          <cell r="O269">
            <v>4</v>
          </cell>
          <cell r="U269" t="str">
            <v>kg</v>
          </cell>
        </row>
        <row r="270">
          <cell r="E270" t="str">
            <v>0013</v>
          </cell>
          <cell r="F270">
            <v>268</v>
          </cell>
          <cell r="H270" t="str">
            <v>フライドオニオン</v>
          </cell>
          <cell r="I270" t="str">
            <v>基地規格による（１２－０３６２）</v>
          </cell>
          <cell r="O270">
            <v>3</v>
          </cell>
          <cell r="U270" t="str">
            <v>kg</v>
          </cell>
        </row>
        <row r="271">
          <cell r="E271" t="str">
            <v>0013</v>
          </cell>
          <cell r="F271">
            <v>269</v>
          </cell>
          <cell r="H271" t="str">
            <v>レモン果汁</v>
          </cell>
          <cell r="I271" t="str">
            <v>基地規格による（１８－０９１０）</v>
          </cell>
          <cell r="O271">
            <v>40</v>
          </cell>
          <cell r="U271" t="str">
            <v>本</v>
          </cell>
        </row>
        <row r="272">
          <cell r="E272" t="str">
            <v>0013</v>
          </cell>
          <cell r="F272">
            <v>270</v>
          </cell>
          <cell r="H272" t="str">
            <v>おろしりんご</v>
          </cell>
          <cell r="I272" t="str">
            <v>基地規格による（１４－０３０５）</v>
          </cell>
          <cell r="O272">
            <v>23</v>
          </cell>
          <cell r="U272" t="str">
            <v>kg</v>
          </cell>
        </row>
        <row r="273">
          <cell r="E273" t="str">
            <v>0013</v>
          </cell>
          <cell r="F273">
            <v>271</v>
          </cell>
          <cell r="H273" t="str">
            <v>料理用紹興酒</v>
          </cell>
          <cell r="I273" t="str">
            <v>基地規格による（１８－０３２５）</v>
          </cell>
          <cell r="O273">
            <v>2</v>
          </cell>
          <cell r="U273" t="str">
            <v>本</v>
          </cell>
        </row>
        <row r="274">
          <cell r="E274" t="str">
            <v>0013</v>
          </cell>
          <cell r="F274">
            <v>272</v>
          </cell>
          <cell r="H274" t="str">
            <v>中濃ソース（大）</v>
          </cell>
          <cell r="I274" t="str">
            <v>基地規格による（１８－０１７０）大</v>
          </cell>
          <cell r="O274">
            <v>14</v>
          </cell>
          <cell r="U274" t="str">
            <v>本</v>
          </cell>
        </row>
        <row r="275">
          <cell r="E275" t="str">
            <v>0013</v>
          </cell>
          <cell r="F275">
            <v>273</v>
          </cell>
          <cell r="H275" t="str">
            <v>食べるラー油（大）</v>
          </cell>
          <cell r="I275" t="str">
            <v>基地規格による（１８－０４２３）大</v>
          </cell>
          <cell r="O275">
            <v>1</v>
          </cell>
          <cell r="U275" t="str">
            <v>個</v>
          </cell>
        </row>
        <row r="276">
          <cell r="E276" t="str">
            <v>0013</v>
          </cell>
          <cell r="F276">
            <v>274</v>
          </cell>
          <cell r="H276" t="str">
            <v>カレーホット</v>
          </cell>
          <cell r="I276" t="str">
            <v>基地規格による（１８－０５６０）</v>
          </cell>
          <cell r="O276">
            <v>2</v>
          </cell>
          <cell r="U276" t="str">
            <v>袋</v>
          </cell>
        </row>
        <row r="277">
          <cell r="E277" t="str">
            <v>0013</v>
          </cell>
          <cell r="F277">
            <v>275</v>
          </cell>
          <cell r="H277" t="str">
            <v>天日塩</v>
          </cell>
          <cell r="I277" t="str">
            <v>基地規格による（１８－００６０）</v>
          </cell>
          <cell r="O277">
            <v>3</v>
          </cell>
          <cell r="U277" t="str">
            <v>kg</v>
          </cell>
        </row>
        <row r="278">
          <cell r="E278" t="str">
            <v>0013</v>
          </cell>
          <cell r="F278">
            <v>276</v>
          </cell>
          <cell r="H278" t="str">
            <v>浅漬けの素</v>
          </cell>
          <cell r="I278" t="str">
            <v>基地規格による（１８－０９３３）</v>
          </cell>
          <cell r="O278">
            <v>8</v>
          </cell>
          <cell r="U278" t="str">
            <v>本</v>
          </cell>
        </row>
        <row r="279">
          <cell r="E279" t="str">
            <v>0013</v>
          </cell>
          <cell r="F279">
            <v>277</v>
          </cell>
          <cell r="H279" t="str">
            <v>白だしつゆ</v>
          </cell>
          <cell r="I279" t="str">
            <v>基地規格による（１８－０９４０）</v>
          </cell>
          <cell r="O279">
            <v>20</v>
          </cell>
          <cell r="U279" t="str">
            <v>本</v>
          </cell>
        </row>
        <row r="280">
          <cell r="E280" t="str">
            <v>0013</v>
          </cell>
          <cell r="F280">
            <v>278</v>
          </cell>
          <cell r="H280" t="str">
            <v>昆布つゆ</v>
          </cell>
          <cell r="I280" t="str">
            <v>基地規格による（１８－０９３０）</v>
          </cell>
          <cell r="O280">
            <v>5</v>
          </cell>
          <cell r="U280" t="str">
            <v>本</v>
          </cell>
        </row>
        <row r="281">
          <cell r="E281" t="str">
            <v>0013</v>
          </cell>
          <cell r="F281">
            <v>279</v>
          </cell>
          <cell r="H281" t="str">
            <v>焼きあごだし</v>
          </cell>
          <cell r="I281" t="str">
            <v>基地規格による（１８－０９３７）</v>
          </cell>
          <cell r="O281">
            <v>29</v>
          </cell>
          <cell r="U281" t="str">
            <v>本</v>
          </cell>
        </row>
        <row r="282">
          <cell r="E282" t="str">
            <v>0013</v>
          </cell>
          <cell r="F282">
            <v>280</v>
          </cell>
          <cell r="H282" t="str">
            <v>つぶマスタード</v>
          </cell>
          <cell r="I282" t="str">
            <v>基地規格による（１８－０９００）</v>
          </cell>
          <cell r="O282">
            <v>25</v>
          </cell>
          <cell r="U282" t="str">
            <v>個</v>
          </cell>
        </row>
        <row r="283">
          <cell r="E283" t="str">
            <v>0013</v>
          </cell>
          <cell r="F283">
            <v>281</v>
          </cell>
          <cell r="H283" t="str">
            <v>チリ（パウダー）</v>
          </cell>
          <cell r="I283" t="str">
            <v>基地規格による（１８－０５２７）</v>
          </cell>
          <cell r="O283">
            <v>5</v>
          </cell>
          <cell r="U283" t="str">
            <v>個</v>
          </cell>
        </row>
        <row r="284">
          <cell r="E284" t="str">
            <v>0013</v>
          </cell>
          <cell r="F284">
            <v>282</v>
          </cell>
          <cell r="H284" t="str">
            <v>乾燥パセリ</v>
          </cell>
          <cell r="I284" t="str">
            <v>基地規格による（１８－０５０７）</v>
          </cell>
          <cell r="O284">
            <v>2</v>
          </cell>
          <cell r="U284" t="str">
            <v>袋</v>
          </cell>
        </row>
        <row r="285">
          <cell r="E285" t="str">
            <v>0013</v>
          </cell>
          <cell r="F285">
            <v>283</v>
          </cell>
          <cell r="H285" t="str">
            <v>パプリカ粉（小）</v>
          </cell>
          <cell r="I285" t="str">
            <v>基地規格による（１８－０５１０）</v>
          </cell>
          <cell r="O285">
            <v>19</v>
          </cell>
          <cell r="U285" t="str">
            <v>本</v>
          </cell>
        </row>
        <row r="286">
          <cell r="E286" t="str">
            <v>0013</v>
          </cell>
          <cell r="F286">
            <v>284</v>
          </cell>
          <cell r="H286" t="str">
            <v>塩こうじパウダー</v>
          </cell>
          <cell r="I286" t="str">
            <v>基地規格による（１８－００６９）</v>
          </cell>
          <cell r="O286">
            <v>5</v>
          </cell>
          <cell r="U286" t="str">
            <v>kg</v>
          </cell>
        </row>
        <row r="287">
          <cell r="E287" t="str">
            <v>0013</v>
          </cell>
          <cell r="F287">
            <v>285</v>
          </cell>
          <cell r="H287" t="str">
            <v>麺類ほぐし粉</v>
          </cell>
          <cell r="I287" t="str">
            <v>基地規格による（１８－１６２０）</v>
          </cell>
          <cell r="O287">
            <v>36</v>
          </cell>
          <cell r="U287" t="str">
            <v>kg</v>
          </cell>
        </row>
        <row r="288">
          <cell r="E288" t="str">
            <v>0013</v>
          </cell>
          <cell r="F288">
            <v>286</v>
          </cell>
          <cell r="H288" t="str">
            <v>焼きそばソース</v>
          </cell>
          <cell r="I288" t="str">
            <v>基地規格による（１８－１２６６）</v>
          </cell>
          <cell r="O288">
            <v>6</v>
          </cell>
          <cell r="U288" t="str">
            <v>本</v>
          </cell>
        </row>
        <row r="289">
          <cell r="E289" t="str">
            <v>0013</v>
          </cell>
          <cell r="F289">
            <v>287</v>
          </cell>
          <cell r="H289" t="str">
            <v>ごま塩（大）</v>
          </cell>
          <cell r="I289" t="str">
            <v>基地規格による（１８－００６５）</v>
          </cell>
          <cell r="O289">
            <v>1</v>
          </cell>
          <cell r="U289" t="str">
            <v>kg</v>
          </cell>
        </row>
        <row r="290">
          <cell r="E290" t="str">
            <v>0013</v>
          </cell>
          <cell r="F290">
            <v>288</v>
          </cell>
          <cell r="H290" t="str">
            <v>ごまぽん</v>
          </cell>
          <cell r="I290" t="str">
            <v>基地規格による（１８－０９２３）</v>
          </cell>
          <cell r="O290">
            <v>3</v>
          </cell>
          <cell r="U290" t="str">
            <v>本</v>
          </cell>
        </row>
        <row r="291">
          <cell r="E291" t="str">
            <v>0013</v>
          </cell>
          <cell r="F291">
            <v>289</v>
          </cell>
          <cell r="H291" t="str">
            <v>カンタン酢</v>
          </cell>
          <cell r="I291" t="str">
            <v>基地規格による（１８－０１３３）</v>
          </cell>
          <cell r="O291">
            <v>25</v>
          </cell>
          <cell r="U291" t="str">
            <v>本</v>
          </cell>
        </row>
        <row r="292">
          <cell r="E292" t="str">
            <v>0013</v>
          </cell>
          <cell r="F292">
            <v>290</v>
          </cell>
          <cell r="H292" t="str">
            <v>甜麺醤</v>
          </cell>
          <cell r="I292" t="str">
            <v>基地規格による（１８－０８５０）</v>
          </cell>
          <cell r="O292">
            <v>5</v>
          </cell>
          <cell r="U292" t="str">
            <v>kg</v>
          </cell>
        </row>
        <row r="293">
          <cell r="E293" t="str">
            <v>0013</v>
          </cell>
          <cell r="F293">
            <v>291</v>
          </cell>
          <cell r="H293" t="str">
            <v>コチジャン</v>
          </cell>
          <cell r="I293" t="str">
            <v>基地規格による（１８－０８５１）</v>
          </cell>
          <cell r="O293">
            <v>2</v>
          </cell>
          <cell r="U293" t="str">
            <v>個</v>
          </cell>
        </row>
        <row r="294">
          <cell r="E294" t="str">
            <v>0013</v>
          </cell>
          <cell r="F294">
            <v>292</v>
          </cell>
          <cell r="H294" t="str">
            <v>油淋鶏ソース</v>
          </cell>
          <cell r="I294" t="str">
            <v>基地規格による（１８－０９６０）</v>
          </cell>
          <cell r="O294">
            <v>10</v>
          </cell>
          <cell r="U294" t="str">
            <v>本</v>
          </cell>
        </row>
        <row r="295">
          <cell r="E295" t="str">
            <v>0013</v>
          </cell>
          <cell r="F295">
            <v>293</v>
          </cell>
          <cell r="H295" t="str">
            <v>焼き鳥のたれ</v>
          </cell>
          <cell r="I295" t="str">
            <v>基地規格による（１８－０９５７）</v>
          </cell>
          <cell r="O295">
            <v>16</v>
          </cell>
          <cell r="U295" t="str">
            <v>本</v>
          </cell>
        </row>
        <row r="296">
          <cell r="E296" t="str">
            <v>0013</v>
          </cell>
          <cell r="F296">
            <v>294</v>
          </cell>
          <cell r="H296" t="str">
            <v>焼肉のたれ</v>
          </cell>
          <cell r="I296" t="str">
            <v>基地規格による（１８－０７３０）</v>
          </cell>
          <cell r="O296">
            <v>2</v>
          </cell>
          <cell r="U296" t="str">
            <v>本</v>
          </cell>
        </row>
        <row r="297">
          <cell r="E297" t="str">
            <v>0013</v>
          </cell>
          <cell r="F297">
            <v>295</v>
          </cell>
          <cell r="H297" t="str">
            <v>大根おろしソース</v>
          </cell>
          <cell r="I297" t="str">
            <v>基地規格による（１８－１２４０）</v>
          </cell>
          <cell r="O297">
            <v>21</v>
          </cell>
          <cell r="U297" t="str">
            <v>本</v>
          </cell>
        </row>
        <row r="298">
          <cell r="E298" t="str">
            <v>0013</v>
          </cell>
          <cell r="F298">
            <v>296</v>
          </cell>
          <cell r="H298" t="str">
            <v>お魚ふりかけ</v>
          </cell>
          <cell r="I298" t="str">
            <v>基地規格による（１８－１１６５）</v>
          </cell>
          <cell r="O298">
            <v>12</v>
          </cell>
          <cell r="U298" t="str">
            <v>袋</v>
          </cell>
        </row>
        <row r="299">
          <cell r="E299" t="str">
            <v>0013</v>
          </cell>
          <cell r="F299">
            <v>297</v>
          </cell>
          <cell r="H299" t="str">
            <v>カリカリ梅赤しそ</v>
          </cell>
          <cell r="I299" t="str">
            <v>基地規格による（１８－１０３５）</v>
          </cell>
          <cell r="O299">
            <v>8</v>
          </cell>
          <cell r="U299" t="str">
            <v>袋</v>
          </cell>
        </row>
        <row r="300">
          <cell r="E300" t="str">
            <v>0013</v>
          </cell>
          <cell r="F300">
            <v>298</v>
          </cell>
          <cell r="H300" t="str">
            <v>バレンシアピラフの素</v>
          </cell>
          <cell r="I300" t="str">
            <v>基地規格による（１８－１０９０）</v>
          </cell>
          <cell r="O300">
            <v>17</v>
          </cell>
          <cell r="U300" t="str">
            <v>kg</v>
          </cell>
        </row>
        <row r="301">
          <cell r="E301" t="str">
            <v>0013</v>
          </cell>
          <cell r="F301">
            <v>299</v>
          </cell>
          <cell r="H301" t="str">
            <v>サフランライスの素</v>
          </cell>
          <cell r="I301" t="str">
            <v>基地規格による（１８－１０９２）</v>
          </cell>
          <cell r="O301">
            <v>1</v>
          </cell>
          <cell r="U301" t="str">
            <v>kg</v>
          </cell>
        </row>
        <row r="302">
          <cell r="E302" t="str">
            <v>0013</v>
          </cell>
          <cell r="F302">
            <v>300</v>
          </cell>
          <cell r="H302" t="str">
            <v>つけ麺スープの素</v>
          </cell>
          <cell r="I302" t="str">
            <v>基地規格による（１８－０６８２）</v>
          </cell>
          <cell r="O302">
            <v>52</v>
          </cell>
          <cell r="U302" t="str">
            <v>kg</v>
          </cell>
        </row>
        <row r="303">
          <cell r="E303" t="str">
            <v>0013</v>
          </cell>
          <cell r="F303">
            <v>301</v>
          </cell>
          <cell r="H303" t="str">
            <v>みそラーメンの素</v>
          </cell>
          <cell r="I303" t="str">
            <v>基地規格による（１８－０６４２）</v>
          </cell>
          <cell r="O303">
            <v>3</v>
          </cell>
          <cell r="U303" t="str">
            <v>袋</v>
          </cell>
        </row>
        <row r="304">
          <cell r="E304" t="str">
            <v>0013</v>
          </cell>
          <cell r="F304">
            <v>302</v>
          </cell>
          <cell r="H304" t="str">
            <v>ドレッシングビネガー</v>
          </cell>
          <cell r="I304" t="str">
            <v>基地規格による（１８－０１５０）</v>
          </cell>
          <cell r="O304">
            <v>17</v>
          </cell>
          <cell r="U304" t="str">
            <v>本</v>
          </cell>
        </row>
        <row r="305">
          <cell r="E305" t="str">
            <v>0013</v>
          </cell>
          <cell r="F305">
            <v>303</v>
          </cell>
          <cell r="H305" t="str">
            <v>青じそドレッシング</v>
          </cell>
          <cell r="I305" t="str">
            <v>基地規格による（１８－１４５０）</v>
          </cell>
          <cell r="O305">
            <v>30</v>
          </cell>
          <cell r="U305" t="str">
            <v>本</v>
          </cell>
        </row>
        <row r="306">
          <cell r="E306" t="str">
            <v>0013</v>
          </cell>
          <cell r="F306">
            <v>304</v>
          </cell>
          <cell r="H306" t="str">
            <v>ノンオイル中華ドレッシング</v>
          </cell>
          <cell r="I306" t="str">
            <v>基地規格による（１８－１３６５）</v>
          </cell>
          <cell r="O306">
            <v>5</v>
          </cell>
          <cell r="U306" t="str">
            <v>本</v>
          </cell>
        </row>
        <row r="307">
          <cell r="E307" t="str">
            <v>0013</v>
          </cell>
          <cell r="F307">
            <v>305</v>
          </cell>
          <cell r="H307" t="str">
            <v>トマトガーリックドレッシング</v>
          </cell>
          <cell r="I307" t="str">
            <v>基地規格による（１８－１３９０）</v>
          </cell>
          <cell r="O307">
            <v>8</v>
          </cell>
          <cell r="U307" t="str">
            <v>本</v>
          </cell>
        </row>
        <row r="308">
          <cell r="E308" t="str">
            <v>0013</v>
          </cell>
          <cell r="F308">
            <v>306</v>
          </cell>
          <cell r="H308" t="str">
            <v>柑橘ドレッシング</v>
          </cell>
          <cell r="I308" t="str">
            <v>基地規格による（１８－１３４０）</v>
          </cell>
          <cell r="O308">
            <v>24</v>
          </cell>
          <cell r="U308" t="str">
            <v>本</v>
          </cell>
        </row>
        <row r="309">
          <cell r="E309" t="str">
            <v>0013</v>
          </cell>
          <cell r="F309">
            <v>307</v>
          </cell>
          <cell r="H309" t="str">
            <v>１０００アイランドドレッシング</v>
          </cell>
          <cell r="I309" t="str">
            <v>基地規格による（１８－１４７０）</v>
          </cell>
          <cell r="O309">
            <v>14</v>
          </cell>
          <cell r="U309" t="str">
            <v>本</v>
          </cell>
        </row>
        <row r="310">
          <cell r="E310" t="str">
            <v>0013</v>
          </cell>
          <cell r="F310">
            <v>308</v>
          </cell>
          <cell r="H310" t="str">
            <v>コブサラダドレッシング</v>
          </cell>
          <cell r="I310" t="str">
            <v>基地規格による（１８－１４６５）</v>
          </cell>
          <cell r="O310">
            <v>23</v>
          </cell>
          <cell r="U310" t="str">
            <v>本</v>
          </cell>
        </row>
        <row r="311">
          <cell r="E311" t="str">
            <v>0013</v>
          </cell>
          <cell r="F311">
            <v>309</v>
          </cell>
          <cell r="H311" t="str">
            <v>和風ドレッシング</v>
          </cell>
          <cell r="I311" t="str">
            <v>基地規格による（１８－１４２０）</v>
          </cell>
          <cell r="O311">
            <v>8</v>
          </cell>
          <cell r="U311" t="str">
            <v>本</v>
          </cell>
        </row>
        <row r="312">
          <cell r="E312" t="str">
            <v>0013</v>
          </cell>
          <cell r="F312">
            <v>310</v>
          </cell>
          <cell r="H312" t="str">
            <v>チョレギドレッシング</v>
          </cell>
          <cell r="I312" t="str">
            <v>基地規格による（１８－１４００）</v>
          </cell>
          <cell r="O312">
            <v>9</v>
          </cell>
          <cell r="U312" t="str">
            <v>本</v>
          </cell>
        </row>
        <row r="313">
          <cell r="E313" t="str">
            <v>0013</v>
          </cell>
          <cell r="F313">
            <v>311</v>
          </cell>
          <cell r="H313" t="str">
            <v>胡麻ドレッシング</v>
          </cell>
          <cell r="I313" t="str">
            <v>基地規格による（１８－１３６０）</v>
          </cell>
          <cell r="O313">
            <v>7</v>
          </cell>
          <cell r="U313" t="str">
            <v>本</v>
          </cell>
        </row>
        <row r="314">
          <cell r="E314" t="str">
            <v>0013</v>
          </cell>
          <cell r="F314">
            <v>312</v>
          </cell>
          <cell r="H314" t="str">
            <v>コールスロードレッシング</v>
          </cell>
          <cell r="I314" t="str">
            <v>基地規格による（１８－１３５０）</v>
          </cell>
          <cell r="O314">
            <v>25</v>
          </cell>
          <cell r="U314" t="str">
            <v>本</v>
          </cell>
        </row>
        <row r="315">
          <cell r="E315" t="str">
            <v>0013</v>
          </cell>
          <cell r="F315">
            <v>313</v>
          </cell>
          <cell r="H315" t="str">
            <v>シーザーサラダドレッシング</v>
          </cell>
          <cell r="I315" t="str">
            <v>基地規格による（１８－１３８０）</v>
          </cell>
          <cell r="O315">
            <v>13</v>
          </cell>
          <cell r="U315" t="str">
            <v>本</v>
          </cell>
        </row>
        <row r="316">
          <cell r="E316" t="str">
            <v>0013</v>
          </cell>
          <cell r="F316">
            <v>314</v>
          </cell>
          <cell r="H316" t="str">
            <v>揚玉</v>
          </cell>
          <cell r="I316" t="str">
            <v>基地規格による（２０－０２００）</v>
          </cell>
          <cell r="O316">
            <v>21</v>
          </cell>
          <cell r="U316" t="str">
            <v>kg</v>
          </cell>
        </row>
        <row r="317">
          <cell r="E317" t="str">
            <v>0013</v>
          </cell>
          <cell r="F317">
            <v>315</v>
          </cell>
          <cell r="H317" t="str">
            <v>機上食弁当Ａ</v>
          </cell>
          <cell r="I317" t="str">
            <v>仕様書のとおり</v>
          </cell>
          <cell r="O317">
            <v>55</v>
          </cell>
          <cell r="U317" t="str">
            <v>個</v>
          </cell>
        </row>
        <row r="318">
          <cell r="E318" t="str">
            <v>0013</v>
          </cell>
          <cell r="F318">
            <v>316</v>
          </cell>
          <cell r="H318" t="str">
            <v>機上食弁当Ｂ</v>
          </cell>
          <cell r="I318" t="str">
            <v>仕様書のとおり</v>
          </cell>
          <cell r="O318">
            <v>70</v>
          </cell>
          <cell r="U318" t="str">
            <v>個</v>
          </cell>
        </row>
        <row r="319">
          <cell r="E319" t="str">
            <v>0013</v>
          </cell>
          <cell r="F319">
            <v>317</v>
          </cell>
          <cell r="H319" t="str">
            <v>機上食弁当Ｃ</v>
          </cell>
          <cell r="I319" t="str">
            <v>仕様書のとおり</v>
          </cell>
          <cell r="O319">
            <v>35</v>
          </cell>
          <cell r="U319" t="str">
            <v>個</v>
          </cell>
        </row>
        <row r="320">
          <cell r="E320" t="str">
            <v>0013</v>
          </cell>
          <cell r="F320">
            <v>318</v>
          </cell>
          <cell r="H320" t="str">
            <v>菓子パンＡ</v>
          </cell>
          <cell r="I320" t="str">
            <v>思い出の揚げパンきなこ１０１ｇ</v>
          </cell>
          <cell r="O320">
            <v>210</v>
          </cell>
          <cell r="U320" t="str">
            <v>個</v>
          </cell>
        </row>
        <row r="321">
          <cell r="E321" t="str">
            <v>0013</v>
          </cell>
          <cell r="F321">
            <v>319</v>
          </cell>
          <cell r="H321" t="str">
            <v>惣菜パンＡ</v>
          </cell>
          <cell r="I321" t="str">
            <v>たっぷりコーンパン１０６ｇ</v>
          </cell>
          <cell r="O321">
            <v>210</v>
          </cell>
          <cell r="U321" t="str">
            <v>個</v>
          </cell>
        </row>
        <row r="322">
          <cell r="E322" t="str">
            <v>0013</v>
          </cell>
          <cell r="F322">
            <v>320</v>
          </cell>
          <cell r="H322" t="str">
            <v>菓子パンＢ</v>
          </cell>
          <cell r="I322" t="str">
            <v>やわらかベルギーチョコパン１０５ｇ</v>
          </cell>
          <cell r="O322">
            <v>280</v>
          </cell>
          <cell r="U322" t="str">
            <v>個</v>
          </cell>
        </row>
        <row r="323">
          <cell r="E323" t="str">
            <v>0013</v>
          </cell>
          <cell r="F323">
            <v>321</v>
          </cell>
          <cell r="H323" t="str">
            <v>惣菜パンＢ</v>
          </cell>
          <cell r="I323" t="str">
            <v>銀座カリーパン１０７ｇ</v>
          </cell>
          <cell r="O323">
            <v>280</v>
          </cell>
          <cell r="U323" t="str">
            <v>個</v>
          </cell>
        </row>
        <row r="324">
          <cell r="E324" t="str">
            <v>0013</v>
          </cell>
          <cell r="F324">
            <v>322</v>
          </cell>
          <cell r="H324" t="str">
            <v>菓子パンＣ</v>
          </cell>
          <cell r="I324" t="str">
            <v>ランチパック苺ジャム＆マーガリン１０６ｇ</v>
          </cell>
          <cell r="O324">
            <v>280</v>
          </cell>
          <cell r="U324" t="str">
            <v>個</v>
          </cell>
        </row>
        <row r="325">
          <cell r="E325" t="str">
            <v>0013</v>
          </cell>
          <cell r="F325">
            <v>323</v>
          </cell>
          <cell r="H325" t="str">
            <v>惣菜パンＣ</v>
          </cell>
          <cell r="I325" t="str">
            <v>コッペパンたまご１１３ｇ</v>
          </cell>
          <cell r="O325">
            <v>280</v>
          </cell>
          <cell r="U325" t="str">
            <v>個</v>
          </cell>
        </row>
        <row r="326">
          <cell r="E326" t="str">
            <v>0013</v>
          </cell>
          <cell r="F326">
            <v>324</v>
          </cell>
          <cell r="H326" t="str">
            <v>菓子パンＤ</v>
          </cell>
          <cell r="I326" t="str">
            <v>スイートポテト蒸しケーキパン９５ｇ</v>
          </cell>
          <cell r="O326">
            <v>280</v>
          </cell>
          <cell r="U326" t="str">
            <v>個</v>
          </cell>
        </row>
        <row r="327">
          <cell r="E327" t="str">
            <v>0013</v>
          </cell>
          <cell r="F327">
            <v>325</v>
          </cell>
          <cell r="H327" t="str">
            <v>惣菜パンＤ</v>
          </cell>
          <cell r="I327" t="str">
            <v>大きなデニッシュツナマヨ１０７ｇ</v>
          </cell>
          <cell r="O327">
            <v>280</v>
          </cell>
          <cell r="U327" t="str">
            <v>個</v>
          </cell>
        </row>
        <row r="328">
          <cell r="E328" t="str">
            <v>0013</v>
          </cell>
          <cell r="F328">
            <v>326</v>
          </cell>
          <cell r="H328" t="str">
            <v>菓子パンＥ</v>
          </cell>
          <cell r="I328" t="str">
            <v>牛乳入りパンミルクホイップクリーム９５ｇ</v>
          </cell>
          <cell r="O328">
            <v>280</v>
          </cell>
          <cell r="U328" t="str">
            <v>個</v>
          </cell>
        </row>
        <row r="329">
          <cell r="E329" t="str">
            <v>0013</v>
          </cell>
          <cell r="F329">
            <v>327</v>
          </cell>
          <cell r="H329" t="str">
            <v>惣菜パンＥ</v>
          </cell>
          <cell r="I329" t="str">
            <v>こだわりソースの焼きそばパン１４０ｇ</v>
          </cell>
          <cell r="O329">
            <v>280</v>
          </cell>
          <cell r="U329" t="str">
            <v>個</v>
          </cell>
        </row>
        <row r="330">
          <cell r="E330" t="str">
            <v>0013</v>
          </cell>
          <cell r="F330">
            <v>328</v>
          </cell>
          <cell r="H330" t="str">
            <v>菓子パンＦ</v>
          </cell>
          <cell r="I330" t="str">
            <v>国産小麦ずっしりあんバターフランスパン１２０ｇ</v>
          </cell>
          <cell r="O330">
            <v>180</v>
          </cell>
          <cell r="U330" t="str">
            <v>個</v>
          </cell>
        </row>
        <row r="331">
          <cell r="E331" t="str">
            <v>0013</v>
          </cell>
          <cell r="F331">
            <v>329</v>
          </cell>
          <cell r="H331" t="str">
            <v>惣菜パンＦ</v>
          </cell>
          <cell r="I331" t="str">
            <v>あらびきチョリソーソーセージパン９１ｇ</v>
          </cell>
          <cell r="O331">
            <v>180</v>
          </cell>
          <cell r="U331" t="str">
            <v>個</v>
          </cell>
        </row>
        <row r="332">
          <cell r="E332" t="str">
            <v>0013</v>
          </cell>
          <cell r="F332">
            <v>330</v>
          </cell>
          <cell r="H332" t="str">
            <v>菓子パンＧ</v>
          </cell>
          <cell r="I332" t="str">
            <v>高級クリームパン１１０ｇ</v>
          </cell>
          <cell r="O332">
            <v>180</v>
          </cell>
          <cell r="U332" t="str">
            <v>個</v>
          </cell>
        </row>
        <row r="333">
          <cell r="E333" t="str">
            <v>0013</v>
          </cell>
          <cell r="F333">
            <v>331</v>
          </cell>
          <cell r="H333" t="str">
            <v>惣菜パンＧ</v>
          </cell>
          <cell r="I333" t="str">
            <v>ふっくらバーガーテリヤキソースキャベツマヨ１２２ｇ</v>
          </cell>
          <cell r="O333">
            <v>180</v>
          </cell>
          <cell r="U333" t="str">
            <v>個</v>
          </cell>
        </row>
        <row r="334">
          <cell r="E334" t="str">
            <v>0013</v>
          </cell>
          <cell r="F334">
            <v>332</v>
          </cell>
          <cell r="H334" t="str">
            <v>パンセットＢ</v>
          </cell>
          <cell r="I334" t="str">
            <v>基地規格による（２１－００７０）</v>
          </cell>
          <cell r="O334">
            <v>420</v>
          </cell>
          <cell r="U334" t="str">
            <v>袋</v>
          </cell>
        </row>
        <row r="335">
          <cell r="E335" t="str">
            <v>0013</v>
          </cell>
          <cell r="F335">
            <v>333</v>
          </cell>
          <cell r="H335" t="str">
            <v>牛乳</v>
          </cell>
          <cell r="I335" t="str">
            <v>基地規格による（１１－００１０）</v>
          </cell>
          <cell r="O335">
            <v>3530</v>
          </cell>
          <cell r="U335" t="str">
            <v>個</v>
          </cell>
        </row>
        <row r="336">
          <cell r="E336" t="str">
            <v>0013</v>
          </cell>
          <cell r="F336">
            <v>334</v>
          </cell>
          <cell r="H336" t="str">
            <v>パック牛乳</v>
          </cell>
          <cell r="I336" t="str">
            <v>基地規格による（１１－００２０）</v>
          </cell>
          <cell r="O336">
            <v>106</v>
          </cell>
          <cell r="U336" t="str">
            <v>本</v>
          </cell>
        </row>
        <row r="337">
          <cell r="E337" t="str">
            <v>0013</v>
          </cell>
          <cell r="F337">
            <v>335</v>
          </cell>
          <cell r="H337" t="str">
            <v>コーヒー乳飲料</v>
          </cell>
          <cell r="I337" t="str">
            <v>基地規格による（１１－００６０）</v>
          </cell>
          <cell r="O337">
            <v>2985</v>
          </cell>
          <cell r="U337" t="str">
            <v>個</v>
          </cell>
        </row>
        <row r="338">
          <cell r="E338" t="str">
            <v>0013</v>
          </cell>
          <cell r="F338">
            <v>336</v>
          </cell>
          <cell r="H338" t="str">
            <v>生クリーム</v>
          </cell>
          <cell r="I338" t="str">
            <v>基地規格による（１１－００７０）</v>
          </cell>
          <cell r="O338">
            <v>9</v>
          </cell>
          <cell r="U338" t="str">
            <v>本</v>
          </cell>
        </row>
        <row r="339">
          <cell r="E339" t="str">
            <v>0013</v>
          </cell>
          <cell r="F339">
            <v>337</v>
          </cell>
          <cell r="H339" t="str">
            <v>サワークリーム</v>
          </cell>
          <cell r="I339" t="str">
            <v>基地規格による（１１－００８０）</v>
          </cell>
          <cell r="O339">
            <v>3</v>
          </cell>
          <cell r="U339" t="str">
            <v>本</v>
          </cell>
        </row>
        <row r="340">
          <cell r="E340" t="str">
            <v>0013</v>
          </cell>
          <cell r="F340">
            <v>338</v>
          </cell>
          <cell r="H340" t="str">
            <v>プレーンヨーグルト</v>
          </cell>
          <cell r="I340" t="str">
            <v>基地規格による（１１－０１０１）</v>
          </cell>
          <cell r="O340">
            <v>7</v>
          </cell>
          <cell r="U340" t="str">
            <v>個</v>
          </cell>
        </row>
        <row r="341">
          <cell r="E341" t="str">
            <v>0013</v>
          </cell>
          <cell r="F341">
            <v>339</v>
          </cell>
          <cell r="H341" t="str">
            <v>ハニーヨーグルト</v>
          </cell>
          <cell r="I341" t="str">
            <v>基地規格による（１１－０１１５）</v>
          </cell>
          <cell r="O341">
            <v>1320</v>
          </cell>
          <cell r="U341" t="str">
            <v>個</v>
          </cell>
        </row>
        <row r="342">
          <cell r="E342" t="str">
            <v>0013</v>
          </cell>
          <cell r="F342">
            <v>340</v>
          </cell>
          <cell r="H342" t="str">
            <v>ハードタイプヨーグルト（低脂肪）</v>
          </cell>
          <cell r="I342" t="str">
            <v>基地規格による（１１－０１２０）低脂肪</v>
          </cell>
          <cell r="O342">
            <v>530</v>
          </cell>
          <cell r="U342" t="str">
            <v>個</v>
          </cell>
        </row>
        <row r="343">
          <cell r="E343" t="str">
            <v>0013</v>
          </cell>
          <cell r="F343">
            <v>341</v>
          </cell>
          <cell r="H343" t="str">
            <v>ヨーグルト</v>
          </cell>
          <cell r="I343" t="str">
            <v>基地規格による（１１－０１００）</v>
          </cell>
          <cell r="O343">
            <v>1478</v>
          </cell>
          <cell r="U343" t="str">
            <v>個</v>
          </cell>
        </row>
        <row r="344">
          <cell r="E344" t="str">
            <v>0013</v>
          </cell>
          <cell r="F344">
            <v>342</v>
          </cell>
          <cell r="H344" t="str">
            <v>フルーツヨーグルト</v>
          </cell>
          <cell r="I344" t="str">
            <v>基地規格による（１１－０１３０）</v>
          </cell>
          <cell r="O344">
            <v>2260</v>
          </cell>
          <cell r="U344" t="str">
            <v>個</v>
          </cell>
        </row>
        <row r="345">
          <cell r="E345" t="str">
            <v>0013</v>
          </cell>
          <cell r="F345">
            <v>343</v>
          </cell>
          <cell r="H345" t="str">
            <v>アロエヨーグルト</v>
          </cell>
          <cell r="I345" t="str">
            <v>基地規格による（１１－０１１０）</v>
          </cell>
          <cell r="O345">
            <v>2080</v>
          </cell>
          <cell r="U345" t="str">
            <v>個</v>
          </cell>
        </row>
        <row r="346">
          <cell r="E346" t="str">
            <v>0013</v>
          </cell>
          <cell r="F346">
            <v>344</v>
          </cell>
          <cell r="H346" t="str">
            <v>のむヨーグルト</v>
          </cell>
          <cell r="I346" t="str">
            <v>基地規格による（１１－００９０）</v>
          </cell>
          <cell r="O346">
            <v>410</v>
          </cell>
          <cell r="U346" t="str">
            <v>個</v>
          </cell>
        </row>
        <row r="347">
          <cell r="E347" t="str">
            <v>0013</v>
          </cell>
          <cell r="F347">
            <v>345</v>
          </cell>
          <cell r="H347" t="str">
            <v>粉チーズ（大）</v>
          </cell>
          <cell r="I347" t="str">
            <v>基地規格による（１１－０２００）</v>
          </cell>
          <cell r="O347">
            <v>6</v>
          </cell>
          <cell r="U347" t="str">
            <v>kg</v>
          </cell>
        </row>
        <row r="348">
          <cell r="E348" t="str">
            <v>0013</v>
          </cell>
          <cell r="F348">
            <v>346</v>
          </cell>
          <cell r="H348" t="str">
            <v>サラダチーズ</v>
          </cell>
          <cell r="I348" t="str">
            <v>基地規格による（１１－０１５０）</v>
          </cell>
          <cell r="O348">
            <v>14</v>
          </cell>
          <cell r="U348" t="str">
            <v>kg</v>
          </cell>
        </row>
        <row r="349">
          <cell r="E349" t="str">
            <v>0013</v>
          </cell>
          <cell r="F349">
            <v>347</v>
          </cell>
          <cell r="H349" t="str">
            <v>プロセスシュレッドチーズ（大）</v>
          </cell>
          <cell r="I349" t="str">
            <v>基地規格による（１１－０１５７）</v>
          </cell>
          <cell r="O349">
            <v>4</v>
          </cell>
          <cell r="U349" t="str">
            <v>箱</v>
          </cell>
        </row>
        <row r="350">
          <cell r="E350" t="str">
            <v>0013</v>
          </cell>
          <cell r="F350">
            <v>348</v>
          </cell>
          <cell r="H350" t="str">
            <v>発酵乳飲料（Ｊ）</v>
          </cell>
          <cell r="I350" t="str">
            <v>基地規格による（１１－０２５０）</v>
          </cell>
          <cell r="O350">
            <v>1395</v>
          </cell>
          <cell r="U350" t="str">
            <v>本</v>
          </cell>
        </row>
        <row r="351">
          <cell r="E351" t="str">
            <v>0013</v>
          </cell>
          <cell r="F351">
            <v>349</v>
          </cell>
          <cell r="H351" t="str">
            <v>豆乳（無調整）</v>
          </cell>
          <cell r="I351" t="str">
            <v>基地規格による（１７－０１８５）</v>
          </cell>
          <cell r="O351">
            <v>71</v>
          </cell>
          <cell r="U351" t="str">
            <v>個</v>
          </cell>
        </row>
        <row r="352">
          <cell r="E352" t="str">
            <v>0013</v>
          </cell>
          <cell r="F352">
            <v>350</v>
          </cell>
          <cell r="H352" t="str">
            <v>豆乳飲料（プレーン）</v>
          </cell>
          <cell r="I352" t="str">
            <v>基地規格による（１７－０１９３）</v>
          </cell>
          <cell r="O352">
            <v>2033</v>
          </cell>
          <cell r="U352" t="str">
            <v>個</v>
          </cell>
        </row>
        <row r="353">
          <cell r="E353" t="str">
            <v>0013</v>
          </cell>
          <cell r="F353">
            <v>351</v>
          </cell>
          <cell r="H353" t="str">
            <v>豆乳飲料（青汁）</v>
          </cell>
          <cell r="I353" t="str">
            <v>基地規格による（１７－０１９７）</v>
          </cell>
          <cell r="O353">
            <v>593</v>
          </cell>
          <cell r="U353" t="str">
            <v>個</v>
          </cell>
        </row>
        <row r="354">
          <cell r="E354" t="str">
            <v>0013</v>
          </cell>
          <cell r="F354">
            <v>352</v>
          </cell>
          <cell r="H354" t="str">
            <v>豆乳飲料（ココア）</v>
          </cell>
          <cell r="I354" t="str">
            <v>基地規格による（１７－０１９２）</v>
          </cell>
          <cell r="O354">
            <v>1060</v>
          </cell>
          <cell r="U354" t="str">
            <v>個</v>
          </cell>
        </row>
        <row r="355">
          <cell r="E355" t="str">
            <v>0013</v>
          </cell>
          <cell r="F355">
            <v>353</v>
          </cell>
          <cell r="H355" t="str">
            <v>豆乳飲料（麦芽）</v>
          </cell>
          <cell r="I355" t="str">
            <v>基地規格による（１７－０１９０）</v>
          </cell>
          <cell r="O355">
            <v>210</v>
          </cell>
          <cell r="U355" t="str">
            <v>個</v>
          </cell>
        </row>
        <row r="356">
          <cell r="E356" t="str">
            <v>0013</v>
          </cell>
          <cell r="F356">
            <v>354</v>
          </cell>
          <cell r="H356" t="str">
            <v>豆乳クリーム</v>
          </cell>
          <cell r="I356" t="str">
            <v>基地規格による（０７－００３３）</v>
          </cell>
          <cell r="O356">
            <v>6</v>
          </cell>
          <cell r="U356" t="str">
            <v>kg</v>
          </cell>
        </row>
        <row r="357">
          <cell r="E357" t="str">
            <v>0013</v>
          </cell>
          <cell r="F357">
            <v>355</v>
          </cell>
          <cell r="H357" t="str">
            <v>野菜ジュース</v>
          </cell>
          <cell r="I357" t="str">
            <v>基地規格による（１７－０２９０）</v>
          </cell>
          <cell r="O357">
            <v>700</v>
          </cell>
          <cell r="U357" t="str">
            <v>個</v>
          </cell>
        </row>
        <row r="358">
          <cell r="E358" t="str">
            <v>0013</v>
          </cell>
          <cell r="F358">
            <v>356</v>
          </cell>
          <cell r="H358" t="str">
            <v>野菜ジュース（大）</v>
          </cell>
          <cell r="I358" t="str">
            <v>基地規格による（１７－０２９５）</v>
          </cell>
          <cell r="O358">
            <v>4</v>
          </cell>
          <cell r="U358" t="str">
            <v>本</v>
          </cell>
        </row>
        <row r="359">
          <cell r="E359" t="str">
            <v>0013</v>
          </cell>
          <cell r="F359">
            <v>357</v>
          </cell>
          <cell r="H359" t="str">
            <v>グレープフルーツジュース（食物繊維）</v>
          </cell>
          <cell r="I359" t="str">
            <v>基地規格による（１７－０４７５）</v>
          </cell>
          <cell r="O359">
            <v>790</v>
          </cell>
          <cell r="U359" t="str">
            <v>個</v>
          </cell>
        </row>
        <row r="360">
          <cell r="E360" t="str">
            <v>0013</v>
          </cell>
          <cell r="F360">
            <v>358</v>
          </cell>
          <cell r="H360" t="str">
            <v>清涼飲料水（カルロン）</v>
          </cell>
          <cell r="I360" t="str">
            <v>基地規格による（１７－０３２０）</v>
          </cell>
          <cell r="O360">
            <v>830</v>
          </cell>
          <cell r="U360" t="str">
            <v>個</v>
          </cell>
        </row>
        <row r="361">
          <cell r="E361" t="str">
            <v>0013</v>
          </cell>
          <cell r="F361">
            <v>359</v>
          </cell>
          <cell r="H361" t="str">
            <v>麦芽ゼリー</v>
          </cell>
          <cell r="I361" t="str">
            <v>基地規格による（０４－０１８０）</v>
          </cell>
          <cell r="O361">
            <v>158</v>
          </cell>
          <cell r="U361" t="str">
            <v>個</v>
          </cell>
        </row>
        <row r="362">
          <cell r="E362" t="str">
            <v>0013</v>
          </cell>
          <cell r="F362">
            <v>360</v>
          </cell>
          <cell r="H362" t="str">
            <v>タコスチップス</v>
          </cell>
          <cell r="I362" t="str">
            <v>基地規格による（０１－０３３５）</v>
          </cell>
          <cell r="O362">
            <v>12</v>
          </cell>
          <cell r="U362" t="str">
            <v>kg</v>
          </cell>
        </row>
        <row r="363">
          <cell r="E363" t="str">
            <v>0013</v>
          </cell>
          <cell r="F363">
            <v>361</v>
          </cell>
          <cell r="H363" t="str">
            <v>結び白滝</v>
          </cell>
          <cell r="I363" t="str">
            <v>基地規格による（０２－００３１）</v>
          </cell>
          <cell r="O363">
            <v>57</v>
          </cell>
          <cell r="U363" t="str">
            <v>kg</v>
          </cell>
        </row>
        <row r="364">
          <cell r="E364" t="str">
            <v>0013</v>
          </cell>
          <cell r="F364">
            <v>362</v>
          </cell>
          <cell r="H364" t="str">
            <v>糸こんにゃく（黒）</v>
          </cell>
          <cell r="I364" t="str">
            <v>基地規格による（０２－００２０）黒</v>
          </cell>
          <cell r="O364">
            <v>66</v>
          </cell>
          <cell r="U364" t="str">
            <v>kg</v>
          </cell>
        </row>
        <row r="365">
          <cell r="E365" t="str">
            <v>0013</v>
          </cell>
          <cell r="F365">
            <v>363</v>
          </cell>
          <cell r="H365" t="str">
            <v>納豆５０ｇ</v>
          </cell>
          <cell r="I365" t="str">
            <v>基地規格による（０７－０１６５）</v>
          </cell>
          <cell r="O365">
            <v>4432</v>
          </cell>
          <cell r="U365" t="str">
            <v>個</v>
          </cell>
        </row>
        <row r="366">
          <cell r="E366" t="str">
            <v>0013</v>
          </cell>
          <cell r="F366">
            <v>364</v>
          </cell>
          <cell r="H366" t="str">
            <v>茹うどん</v>
          </cell>
          <cell r="I366" t="str">
            <v>基地規格による（０１－００８０）</v>
          </cell>
          <cell r="O366">
            <v>20</v>
          </cell>
          <cell r="U366" t="str">
            <v>kg</v>
          </cell>
        </row>
        <row r="367">
          <cell r="E367" t="str">
            <v>0013</v>
          </cell>
          <cell r="F367">
            <v>365</v>
          </cell>
          <cell r="H367" t="str">
            <v>茹平打うどん（個包装）</v>
          </cell>
          <cell r="I367" t="str">
            <v>基地規格による（０１－０１４５）個包装</v>
          </cell>
          <cell r="O367">
            <v>53</v>
          </cell>
          <cell r="U367" t="str">
            <v>kg</v>
          </cell>
        </row>
        <row r="368">
          <cell r="E368" t="str">
            <v>0013</v>
          </cell>
          <cell r="F368">
            <v>366</v>
          </cell>
          <cell r="H368" t="str">
            <v>茹中華そば（平太麺）</v>
          </cell>
          <cell r="I368" t="str">
            <v>基地規格による（０１－０１６５）平太麺</v>
          </cell>
          <cell r="O368">
            <v>38</v>
          </cell>
          <cell r="U368" t="str">
            <v>kg</v>
          </cell>
        </row>
        <row r="369">
          <cell r="E369" t="str">
            <v>0013</v>
          </cell>
          <cell r="F369">
            <v>367</v>
          </cell>
          <cell r="H369" t="str">
            <v>蒸中華そば（平太麺）</v>
          </cell>
          <cell r="I369" t="str">
            <v>基地規格による（０１－０１６８）平太麺</v>
          </cell>
          <cell r="O369">
            <v>48</v>
          </cell>
          <cell r="U369" t="str">
            <v>kg</v>
          </cell>
        </row>
        <row r="370">
          <cell r="E370" t="str">
            <v>0013</v>
          </cell>
          <cell r="F370">
            <v>368</v>
          </cell>
          <cell r="H370" t="str">
            <v>茹そば</v>
          </cell>
          <cell r="I370" t="str">
            <v>基地規格による（０１－０１３０）</v>
          </cell>
          <cell r="O370">
            <v>20</v>
          </cell>
          <cell r="U370" t="str">
            <v>kg</v>
          </cell>
        </row>
        <row r="371">
          <cell r="E371" t="str">
            <v>0013</v>
          </cell>
          <cell r="F371">
            <v>372</v>
          </cell>
          <cell r="H371" t="str">
            <v>鶏卵</v>
          </cell>
          <cell r="I371" t="str">
            <v>基地規格による（１０－００１０）</v>
          </cell>
          <cell r="O371">
            <v>70</v>
          </cell>
          <cell r="U371" t="str">
            <v>kg</v>
          </cell>
        </row>
        <row r="372">
          <cell r="E372" t="str">
            <v>0013</v>
          </cell>
          <cell r="F372">
            <v>373</v>
          </cell>
          <cell r="H372" t="str">
            <v>（冷）刻み油揚</v>
          </cell>
          <cell r="I372" t="str">
            <v>基地規格による（０７－０１０４）</v>
          </cell>
          <cell r="O372">
            <v>24</v>
          </cell>
          <cell r="U372" t="str">
            <v>kg</v>
          </cell>
        </row>
        <row r="373">
          <cell r="E373" t="str">
            <v>0013</v>
          </cell>
          <cell r="F373">
            <v>374</v>
          </cell>
          <cell r="H373" t="str">
            <v>（冷）ソイ西京漬焼き</v>
          </cell>
          <cell r="I373" t="str">
            <v>基地規格による（２０－０４１５）</v>
          </cell>
          <cell r="O373">
            <v>250</v>
          </cell>
          <cell r="U373" t="str">
            <v>袋</v>
          </cell>
        </row>
        <row r="374">
          <cell r="E374" t="str">
            <v>0013</v>
          </cell>
          <cell r="F374">
            <v>375</v>
          </cell>
          <cell r="H374" t="str">
            <v>（冷）さやいんげん</v>
          </cell>
          <cell r="I374" t="str">
            <v>基地規格による（１２－００３０）</v>
          </cell>
          <cell r="O374">
            <v>20</v>
          </cell>
          <cell r="U374" t="str">
            <v>kg</v>
          </cell>
        </row>
        <row r="375">
          <cell r="E375" t="str">
            <v>0013</v>
          </cell>
          <cell r="F375">
            <v>376</v>
          </cell>
          <cell r="H375" t="str">
            <v>（冷）グリンピース</v>
          </cell>
          <cell r="I375" t="str">
            <v>基地規格による（１２－００７３）</v>
          </cell>
          <cell r="O375">
            <v>12</v>
          </cell>
          <cell r="U375" t="str">
            <v>kg</v>
          </cell>
        </row>
        <row r="376">
          <cell r="E376" t="str">
            <v>0013</v>
          </cell>
          <cell r="F376">
            <v>377</v>
          </cell>
          <cell r="H376" t="str">
            <v>（冷）ミックスベジタブル</v>
          </cell>
          <cell r="I376" t="str">
            <v>基地規格による（１２－０７８０）</v>
          </cell>
          <cell r="O376">
            <v>12</v>
          </cell>
          <cell r="U376" t="str">
            <v>kg</v>
          </cell>
        </row>
        <row r="377">
          <cell r="E377" t="str">
            <v>0013</v>
          </cell>
          <cell r="F377">
            <v>378</v>
          </cell>
          <cell r="H377" t="str">
            <v>ツナフレーク</v>
          </cell>
          <cell r="I377" t="str">
            <v>基地規格による（０８－０１４０）</v>
          </cell>
          <cell r="O377">
            <v>30</v>
          </cell>
          <cell r="U377" t="str">
            <v>kg</v>
          </cell>
        </row>
        <row r="378">
          <cell r="E378" t="str">
            <v>0013</v>
          </cell>
          <cell r="F378">
            <v>379</v>
          </cell>
          <cell r="H378" t="str">
            <v>（冷）筑前煮</v>
          </cell>
          <cell r="I378" t="str">
            <v>基地規格による（１３－１０００）</v>
          </cell>
          <cell r="O378">
            <v>50</v>
          </cell>
          <cell r="U378" t="str">
            <v>kg</v>
          </cell>
        </row>
        <row r="379">
          <cell r="E379" t="str">
            <v>0013</v>
          </cell>
          <cell r="F379">
            <v>380</v>
          </cell>
          <cell r="H379" t="str">
            <v>もち麦</v>
          </cell>
          <cell r="I379" t="str">
            <v>基地規格による（０１－００５５）</v>
          </cell>
          <cell r="O379">
            <v>100</v>
          </cell>
          <cell r="U379" t="str">
            <v>kg</v>
          </cell>
        </row>
        <row r="380">
          <cell r="E380" t="str">
            <v>0013</v>
          </cell>
          <cell r="F380">
            <v>381</v>
          </cell>
          <cell r="H380" t="str">
            <v>新玄</v>
          </cell>
          <cell r="I380" t="str">
            <v>基地規格による（０１－００１８）</v>
          </cell>
          <cell r="O380">
            <v>20</v>
          </cell>
          <cell r="U380" t="str">
            <v>kg</v>
          </cell>
        </row>
        <row r="381">
          <cell r="E381" t="str">
            <v>0013</v>
          </cell>
          <cell r="F381">
            <v>382</v>
          </cell>
          <cell r="H381" t="str">
            <v>カルシウム強化米</v>
          </cell>
          <cell r="I381" t="str">
            <v>基地規格による（０１－００１９）</v>
          </cell>
          <cell r="O381">
            <v>30</v>
          </cell>
          <cell r="U381" t="str">
            <v>袋</v>
          </cell>
        </row>
        <row r="382">
          <cell r="E382" t="str">
            <v>0013</v>
          </cell>
          <cell r="F382">
            <v>383</v>
          </cell>
          <cell r="H382" t="str">
            <v>大豆たんぱく</v>
          </cell>
          <cell r="I382" t="str">
            <v>基地規格による（０７－００３５）</v>
          </cell>
          <cell r="O382">
            <v>30</v>
          </cell>
          <cell r="U382" t="str">
            <v>kg</v>
          </cell>
        </row>
        <row r="383">
          <cell r="E383" t="str">
            <v>0013</v>
          </cell>
          <cell r="F383">
            <v>384</v>
          </cell>
          <cell r="H383" t="str">
            <v>おからパウダー</v>
          </cell>
          <cell r="I383" t="str">
            <v>基地規格による（０７－００３７）</v>
          </cell>
          <cell r="O383">
            <v>10</v>
          </cell>
          <cell r="U383" t="str">
            <v>袋</v>
          </cell>
        </row>
        <row r="384">
          <cell r="E384" t="str">
            <v>0013</v>
          </cell>
          <cell r="F384">
            <v>385</v>
          </cell>
          <cell r="H384" t="str">
            <v>スパゲティ（１．７ｍｍ）</v>
          </cell>
          <cell r="I384" t="str">
            <v>基地規格による（０１－０１８０）１．７ｍｍ</v>
          </cell>
          <cell r="O384">
            <v>150</v>
          </cell>
          <cell r="U384" t="str">
            <v>kg</v>
          </cell>
        </row>
        <row r="385">
          <cell r="E385" t="str">
            <v>0013</v>
          </cell>
          <cell r="F385">
            <v>386</v>
          </cell>
          <cell r="H385" t="str">
            <v>ペンネ</v>
          </cell>
          <cell r="I385" t="str">
            <v>基地規格による（０１－０２３０）</v>
          </cell>
          <cell r="O385">
            <v>30</v>
          </cell>
          <cell r="U385" t="str">
            <v>kg</v>
          </cell>
        </row>
        <row r="386">
          <cell r="E386" t="str">
            <v>0013</v>
          </cell>
          <cell r="F386">
            <v>387</v>
          </cell>
          <cell r="H386" t="str">
            <v>味付のり</v>
          </cell>
          <cell r="I386" t="str">
            <v>基地規格による（１６－００２０）</v>
          </cell>
          <cell r="O386">
            <v>400</v>
          </cell>
          <cell r="U386" t="str">
            <v>袋</v>
          </cell>
        </row>
        <row r="387">
          <cell r="E387" t="str">
            <v>0013</v>
          </cell>
          <cell r="F387">
            <v>388</v>
          </cell>
          <cell r="H387" t="str">
            <v>糸寒天</v>
          </cell>
          <cell r="I387" t="str">
            <v>基地規格による（１６－０１１０）</v>
          </cell>
          <cell r="O387">
            <v>2</v>
          </cell>
          <cell r="U387" t="str">
            <v>kg</v>
          </cell>
        </row>
        <row r="388">
          <cell r="E388" t="str">
            <v>0013</v>
          </cell>
          <cell r="F388">
            <v>389</v>
          </cell>
          <cell r="H388" t="str">
            <v>上白糖</v>
          </cell>
          <cell r="I388" t="str">
            <v>基地規格による（０３－００１０）</v>
          </cell>
          <cell r="O388">
            <v>100</v>
          </cell>
          <cell r="U388" t="str">
            <v>kg</v>
          </cell>
        </row>
        <row r="389">
          <cell r="E389" t="str">
            <v>0013</v>
          </cell>
          <cell r="F389">
            <v>390</v>
          </cell>
          <cell r="H389" t="str">
            <v>オリーブ油</v>
          </cell>
          <cell r="I389" t="str">
            <v>基地規格による（０５－００１０）</v>
          </cell>
          <cell r="O389">
            <v>36</v>
          </cell>
          <cell r="U389" t="str">
            <v>本</v>
          </cell>
        </row>
        <row r="390">
          <cell r="E390" t="str">
            <v>0013</v>
          </cell>
          <cell r="F390">
            <v>391</v>
          </cell>
          <cell r="H390" t="str">
            <v>バター</v>
          </cell>
          <cell r="I390" t="str">
            <v>基地規格による（０５－００７０）</v>
          </cell>
          <cell r="O390">
            <v>90</v>
          </cell>
          <cell r="U390" t="str">
            <v>個</v>
          </cell>
        </row>
        <row r="391">
          <cell r="E391" t="str">
            <v>0013</v>
          </cell>
          <cell r="F391">
            <v>392</v>
          </cell>
          <cell r="H391" t="str">
            <v>白みそ</v>
          </cell>
          <cell r="I391" t="str">
            <v>基地規格による（１８－０２７０）</v>
          </cell>
          <cell r="O391">
            <v>20</v>
          </cell>
          <cell r="U391" t="str">
            <v>kg</v>
          </cell>
        </row>
        <row r="392">
          <cell r="E392" t="str">
            <v>0013</v>
          </cell>
          <cell r="F392">
            <v>393</v>
          </cell>
          <cell r="H392" t="str">
            <v>赤みそ</v>
          </cell>
          <cell r="I392" t="str">
            <v>基地規格による（１８－０２６０）</v>
          </cell>
          <cell r="O392">
            <v>20</v>
          </cell>
          <cell r="U392" t="str">
            <v>kg</v>
          </cell>
        </row>
        <row r="393">
          <cell r="E393" t="str">
            <v>0013</v>
          </cell>
          <cell r="F393">
            <v>394</v>
          </cell>
          <cell r="H393" t="str">
            <v>だしパック</v>
          </cell>
          <cell r="I393" t="str">
            <v>基地規格による（０８－０７５５）</v>
          </cell>
          <cell r="O393">
            <v>10</v>
          </cell>
          <cell r="U393" t="str">
            <v>kg</v>
          </cell>
        </row>
        <row r="394">
          <cell r="E394" t="str">
            <v>0013</v>
          </cell>
          <cell r="F394">
            <v>395</v>
          </cell>
          <cell r="H394" t="str">
            <v>クリーミーパウダー</v>
          </cell>
          <cell r="I394" t="str">
            <v>基地規格による（１１－００７５）</v>
          </cell>
          <cell r="O394">
            <v>100</v>
          </cell>
          <cell r="U394" t="str">
            <v>個</v>
          </cell>
        </row>
        <row r="395">
          <cell r="E395" t="str">
            <v>0013</v>
          </cell>
          <cell r="F395">
            <v>396</v>
          </cell>
          <cell r="H395" t="str">
            <v>コーン缶</v>
          </cell>
          <cell r="I395" t="str">
            <v>基地規格による（１９－０１６０）</v>
          </cell>
          <cell r="O395">
            <v>30</v>
          </cell>
          <cell r="U395" t="str">
            <v>缶</v>
          </cell>
        </row>
        <row r="396">
          <cell r="E396" t="str">
            <v>0013</v>
          </cell>
          <cell r="F396">
            <v>397</v>
          </cell>
          <cell r="H396" t="str">
            <v>おろししょうが</v>
          </cell>
          <cell r="I396" t="str">
            <v>基地規格による（１２－０２５５）</v>
          </cell>
          <cell r="O396">
            <v>15</v>
          </cell>
          <cell r="U396" t="str">
            <v>kg</v>
          </cell>
        </row>
        <row r="397">
          <cell r="E397" t="str">
            <v>0013</v>
          </cell>
          <cell r="F397">
            <v>398</v>
          </cell>
          <cell r="H397" t="str">
            <v>パイン缶（小）</v>
          </cell>
          <cell r="I397" t="str">
            <v>基地規格による（１９－０２８０）</v>
          </cell>
          <cell r="O397">
            <v>24</v>
          </cell>
          <cell r="U397" t="str">
            <v>缶</v>
          </cell>
        </row>
        <row r="398">
          <cell r="E398" t="str">
            <v>0013</v>
          </cell>
          <cell r="F398">
            <v>399</v>
          </cell>
          <cell r="H398" t="str">
            <v>ウスターソ－ス</v>
          </cell>
          <cell r="I398" t="str">
            <v>基地規格による（１８－０１８０）</v>
          </cell>
          <cell r="O398">
            <v>20</v>
          </cell>
          <cell r="U398" t="str">
            <v>本</v>
          </cell>
        </row>
        <row r="399">
          <cell r="E399" t="str">
            <v>0013</v>
          </cell>
          <cell r="F399">
            <v>400</v>
          </cell>
          <cell r="H399" t="str">
            <v>１食ソース</v>
          </cell>
          <cell r="I399" t="str">
            <v>基地規格による（１８－０１９０）</v>
          </cell>
          <cell r="O399">
            <v>1000</v>
          </cell>
          <cell r="U399" t="str">
            <v>個</v>
          </cell>
        </row>
        <row r="400">
          <cell r="E400" t="str">
            <v>0013</v>
          </cell>
          <cell r="F400">
            <v>401</v>
          </cell>
          <cell r="H400" t="str">
            <v>しょう油</v>
          </cell>
          <cell r="I400" t="str">
            <v>基地規格による（１８－００７０）</v>
          </cell>
          <cell r="O400">
            <v>90</v>
          </cell>
          <cell r="U400" t="str">
            <v>ℓ</v>
          </cell>
        </row>
        <row r="401">
          <cell r="E401" t="str">
            <v>0013</v>
          </cell>
          <cell r="F401">
            <v>402</v>
          </cell>
          <cell r="H401" t="str">
            <v>うす口しょう油</v>
          </cell>
          <cell r="I401" t="str">
            <v>基地規格による（１８－００８０）</v>
          </cell>
          <cell r="O401">
            <v>15</v>
          </cell>
          <cell r="U401" t="str">
            <v>本</v>
          </cell>
        </row>
        <row r="402">
          <cell r="E402" t="str">
            <v>0013</v>
          </cell>
          <cell r="F402">
            <v>403</v>
          </cell>
          <cell r="H402" t="str">
            <v>食酢</v>
          </cell>
          <cell r="I402" t="str">
            <v>基地規格による（１８－０１２０）</v>
          </cell>
          <cell r="O402">
            <v>30</v>
          </cell>
          <cell r="U402" t="str">
            <v>本</v>
          </cell>
        </row>
        <row r="403">
          <cell r="E403" t="str">
            <v>0013</v>
          </cell>
          <cell r="F403">
            <v>404</v>
          </cell>
          <cell r="H403" t="str">
            <v>チキンコンソメ</v>
          </cell>
          <cell r="I403" t="str">
            <v>基地規格による（１８－００１０）</v>
          </cell>
          <cell r="O403">
            <v>20</v>
          </cell>
          <cell r="U403" t="str">
            <v>kg</v>
          </cell>
        </row>
        <row r="404">
          <cell r="E404" t="str">
            <v>0013</v>
          </cell>
          <cell r="F404">
            <v>405</v>
          </cell>
          <cell r="H404" t="str">
            <v>だしの素</v>
          </cell>
          <cell r="I404" t="str">
            <v>基地規格による（１８－０５８０）</v>
          </cell>
          <cell r="O404">
            <v>60</v>
          </cell>
          <cell r="U404" t="str">
            <v>kg</v>
          </cell>
        </row>
        <row r="405">
          <cell r="E405" t="str">
            <v>0013</v>
          </cell>
          <cell r="F405">
            <v>406</v>
          </cell>
          <cell r="H405" t="str">
            <v>液体ブロス（かつお）</v>
          </cell>
          <cell r="I405" t="str">
            <v>基地規格による（１８－０５９５）</v>
          </cell>
          <cell r="O405">
            <v>30</v>
          </cell>
          <cell r="U405" t="str">
            <v>本</v>
          </cell>
        </row>
        <row r="406">
          <cell r="E406" t="str">
            <v>0013</v>
          </cell>
          <cell r="F406">
            <v>407</v>
          </cell>
          <cell r="H406" t="str">
            <v>そばつゆの素</v>
          </cell>
          <cell r="I406" t="str">
            <v>基地規格による（１８－０７１０）</v>
          </cell>
          <cell r="O406">
            <v>30</v>
          </cell>
          <cell r="U406" t="str">
            <v>本</v>
          </cell>
        </row>
        <row r="407">
          <cell r="E407" t="str">
            <v>0013</v>
          </cell>
          <cell r="F407">
            <v>408</v>
          </cell>
          <cell r="H407" t="str">
            <v>かつおだし</v>
          </cell>
          <cell r="I407" t="str">
            <v>基地規格による（１８－０５７０）</v>
          </cell>
          <cell r="O407">
            <v>30</v>
          </cell>
          <cell r="U407" t="str">
            <v>本</v>
          </cell>
        </row>
        <row r="408">
          <cell r="E408" t="str">
            <v>0013</v>
          </cell>
          <cell r="F408">
            <v>409</v>
          </cell>
          <cell r="H408" t="str">
            <v>オイスターソース</v>
          </cell>
          <cell r="I408" t="str">
            <v>基地規格による（１８－０７８０）</v>
          </cell>
          <cell r="O408">
            <v>60</v>
          </cell>
          <cell r="U408" t="str">
            <v>本</v>
          </cell>
        </row>
        <row r="409">
          <cell r="E409" t="str">
            <v>0013</v>
          </cell>
          <cell r="F409">
            <v>410</v>
          </cell>
          <cell r="H409" t="str">
            <v>麻婆豆腐の素</v>
          </cell>
          <cell r="I409" t="str">
            <v>基地規格による（１８－０７５０）</v>
          </cell>
          <cell r="O409">
            <v>60</v>
          </cell>
          <cell r="U409" t="str">
            <v>本</v>
          </cell>
        </row>
        <row r="410">
          <cell r="E410" t="str">
            <v>0013</v>
          </cell>
          <cell r="F410">
            <v>411</v>
          </cell>
          <cell r="H410" t="str">
            <v>トマトピューレ</v>
          </cell>
          <cell r="I410" t="str">
            <v>基地規格による（１８－０２２０）</v>
          </cell>
          <cell r="O410">
            <v>60</v>
          </cell>
          <cell r="U410" t="str">
            <v>缶</v>
          </cell>
        </row>
        <row r="411">
          <cell r="E411" t="str">
            <v>0013</v>
          </cell>
          <cell r="F411">
            <v>412</v>
          </cell>
          <cell r="H411" t="str">
            <v>卓上ミニケチャップ</v>
          </cell>
          <cell r="I411" t="str">
            <v>基地規格による（１８－０２１１）</v>
          </cell>
          <cell r="O411">
            <v>600</v>
          </cell>
          <cell r="U411" t="str">
            <v>個</v>
          </cell>
        </row>
        <row r="412">
          <cell r="E412" t="str">
            <v>0013</v>
          </cell>
          <cell r="F412">
            <v>413</v>
          </cell>
          <cell r="H412" t="str">
            <v>マヨネーズ</v>
          </cell>
          <cell r="I412" t="str">
            <v>基地規格による（１８－０３００）</v>
          </cell>
          <cell r="O412">
            <v>80</v>
          </cell>
          <cell r="U412" t="str">
            <v>kg</v>
          </cell>
        </row>
        <row r="413">
          <cell r="E413" t="str">
            <v>0013</v>
          </cell>
          <cell r="F413">
            <v>414</v>
          </cell>
          <cell r="H413" t="str">
            <v>ハヤシルウ</v>
          </cell>
          <cell r="I413" t="str">
            <v>基地規格による（１８－０２５０）</v>
          </cell>
          <cell r="O413">
            <v>40</v>
          </cell>
          <cell r="U413" t="str">
            <v>kg</v>
          </cell>
        </row>
        <row r="414">
          <cell r="E414" t="str">
            <v>0013</v>
          </cell>
          <cell r="F414">
            <v>415</v>
          </cell>
          <cell r="H414" t="str">
            <v>粉末デミグラスソース</v>
          </cell>
          <cell r="I414" t="str">
            <v>基地規格による（１８－０８０５）</v>
          </cell>
          <cell r="O414">
            <v>30</v>
          </cell>
          <cell r="U414" t="str">
            <v>kg</v>
          </cell>
        </row>
        <row r="415">
          <cell r="E415" t="str">
            <v>0013</v>
          </cell>
          <cell r="F415">
            <v>416</v>
          </cell>
          <cell r="H415" t="str">
            <v>あらびき胡椒</v>
          </cell>
          <cell r="I415" t="str">
            <v>基地規格による（１８－０３７０）</v>
          </cell>
          <cell r="O415">
            <v>30</v>
          </cell>
          <cell r="U415" t="str">
            <v>袋</v>
          </cell>
        </row>
        <row r="416">
          <cell r="E416" t="str">
            <v>0013</v>
          </cell>
          <cell r="F416">
            <v>417</v>
          </cell>
          <cell r="H416" t="str">
            <v>おろしにんにく</v>
          </cell>
          <cell r="I416" t="str">
            <v>基地規格による（１２－０５２８）</v>
          </cell>
          <cell r="O416">
            <v>30</v>
          </cell>
          <cell r="U416" t="str">
            <v>kg</v>
          </cell>
        </row>
        <row r="417">
          <cell r="E417" t="str">
            <v>0013</v>
          </cell>
          <cell r="F417">
            <v>418</v>
          </cell>
          <cell r="H417" t="str">
            <v>わさび粉</v>
          </cell>
          <cell r="I417" t="str">
            <v>基地規格による（１８－０４００）</v>
          </cell>
          <cell r="O417">
            <v>3</v>
          </cell>
          <cell r="U417" t="str">
            <v>kg</v>
          </cell>
        </row>
        <row r="418">
          <cell r="E418" t="str">
            <v>0013</v>
          </cell>
          <cell r="F418">
            <v>419</v>
          </cell>
          <cell r="H418" t="str">
            <v>鶏だし</v>
          </cell>
          <cell r="I418" t="str">
            <v>基地規格による（１８－０５８５）</v>
          </cell>
          <cell r="O418">
            <v>30</v>
          </cell>
          <cell r="U418" t="str">
            <v>袋</v>
          </cell>
        </row>
        <row r="419">
          <cell r="E419" t="str">
            <v>0013</v>
          </cell>
          <cell r="F419">
            <v>420</v>
          </cell>
          <cell r="H419" t="str">
            <v>ゆかりふりかけ（小袋）</v>
          </cell>
          <cell r="I419" t="str">
            <v>基地規格による（１８－１１６６）</v>
          </cell>
          <cell r="O419">
            <v>2000</v>
          </cell>
          <cell r="U419" t="str">
            <v>個</v>
          </cell>
        </row>
        <row r="420">
          <cell r="E420" t="str">
            <v>0013</v>
          </cell>
          <cell r="F420">
            <v>421</v>
          </cell>
          <cell r="H420" t="str">
            <v>小袋ふりかけＡ</v>
          </cell>
          <cell r="I420" t="str">
            <v>基地規格による（１８－１１８０）</v>
          </cell>
          <cell r="O420">
            <v>2000</v>
          </cell>
          <cell r="U420" t="str">
            <v>個</v>
          </cell>
        </row>
        <row r="421">
          <cell r="E421" t="str">
            <v>0013</v>
          </cell>
          <cell r="F421">
            <v>422</v>
          </cell>
          <cell r="H421" t="str">
            <v>小袋ふりかけＢ</v>
          </cell>
          <cell r="I421" t="str">
            <v>基地規格による（１８－１１８２）</v>
          </cell>
          <cell r="O421">
            <v>3000</v>
          </cell>
          <cell r="U421" t="str">
            <v>個</v>
          </cell>
        </row>
        <row r="422">
          <cell r="E422" t="str">
            <v>0013</v>
          </cell>
          <cell r="F422">
            <v>423</v>
          </cell>
          <cell r="H422" t="str">
            <v>小袋ふりかけＤ</v>
          </cell>
          <cell r="I422" t="str">
            <v>基地規格による（１８－１１８６）</v>
          </cell>
          <cell r="O422">
            <v>2000</v>
          </cell>
          <cell r="U422" t="str">
            <v>個</v>
          </cell>
        </row>
        <row r="423">
          <cell r="E423" t="str">
            <v>0013</v>
          </cell>
          <cell r="F423">
            <v>424</v>
          </cell>
          <cell r="H423" t="str">
            <v>卓上ミニぽん酢</v>
          </cell>
          <cell r="I423" t="str">
            <v>基地規格による（１８－０９２０）</v>
          </cell>
          <cell r="O423">
            <v>1000</v>
          </cell>
          <cell r="U423" t="str">
            <v>個</v>
          </cell>
        </row>
        <row r="424">
          <cell r="E424" t="str">
            <v>0013</v>
          </cell>
          <cell r="F424">
            <v>425</v>
          </cell>
          <cell r="H424" t="str">
            <v>クリームポタージュ</v>
          </cell>
          <cell r="I424" t="str">
            <v>基地規格による（１８－０６００）</v>
          </cell>
          <cell r="O424">
            <v>10</v>
          </cell>
          <cell r="U424" t="str">
            <v>kg</v>
          </cell>
        </row>
        <row r="425">
          <cell r="E425" t="str">
            <v>0013</v>
          </cell>
          <cell r="F425">
            <v>426</v>
          </cell>
          <cell r="H425" t="str">
            <v>卓上スリオロシミニドレッシング</v>
          </cell>
          <cell r="I425" t="str">
            <v>基地規格による（１８－１５４０）</v>
          </cell>
          <cell r="O425">
            <v>2000</v>
          </cell>
          <cell r="U425" t="str">
            <v>個</v>
          </cell>
        </row>
        <row r="426">
          <cell r="E426" t="str">
            <v>0013</v>
          </cell>
          <cell r="F426">
            <v>427</v>
          </cell>
          <cell r="H426" t="str">
            <v>卓上青じそミニドレッシング</v>
          </cell>
          <cell r="I426" t="str">
            <v>基地規格による（１８－１５２０）</v>
          </cell>
          <cell r="O426">
            <v>2400</v>
          </cell>
          <cell r="U426" t="str">
            <v>個</v>
          </cell>
        </row>
        <row r="427">
          <cell r="E427" t="str">
            <v>0013</v>
          </cell>
          <cell r="F427">
            <v>428</v>
          </cell>
          <cell r="H427" t="str">
            <v>卓上サウザンミニドレッシング</v>
          </cell>
          <cell r="I427" t="str">
            <v>基地規格による（１８－１５１０）</v>
          </cell>
          <cell r="O427">
            <v>2000</v>
          </cell>
          <cell r="U427" t="str">
            <v>個</v>
          </cell>
        </row>
        <row r="428">
          <cell r="E428" t="str">
            <v>0013</v>
          </cell>
          <cell r="F428">
            <v>429</v>
          </cell>
          <cell r="H428" t="str">
            <v>卓上ゴマ醤油ミニドレッシング</v>
          </cell>
          <cell r="I428" t="str">
            <v>基地規格による（１８－１５００）</v>
          </cell>
          <cell r="O428">
            <v>2000</v>
          </cell>
          <cell r="U428" t="str">
            <v>個</v>
          </cell>
        </row>
        <row r="429">
          <cell r="E429" t="str">
            <v>0013</v>
          </cell>
          <cell r="F429">
            <v>430</v>
          </cell>
          <cell r="H429" t="str">
            <v>卓上ミニマヨネーズ</v>
          </cell>
          <cell r="I429" t="str">
            <v>基地規格による（１８－０３２０）</v>
          </cell>
          <cell r="O429">
            <v>2000</v>
          </cell>
          <cell r="U429" t="str">
            <v>個</v>
          </cell>
        </row>
        <row r="430">
          <cell r="E430" t="str">
            <v>0013</v>
          </cell>
          <cell r="F430">
            <v>431</v>
          </cell>
          <cell r="H430" t="str">
            <v>料理用ワイン（白）</v>
          </cell>
          <cell r="I430" t="str">
            <v>基地規格による（１８－０３３５）白</v>
          </cell>
          <cell r="O430">
            <v>6</v>
          </cell>
          <cell r="U430" t="str">
            <v>本</v>
          </cell>
        </row>
        <row r="431">
          <cell r="E431" t="str">
            <v>0013</v>
          </cell>
          <cell r="F431">
            <v>432</v>
          </cell>
          <cell r="H431" t="str">
            <v>ちらしずしの素</v>
          </cell>
          <cell r="I431" t="str">
            <v>基地規格による（１８－０９９０）</v>
          </cell>
          <cell r="O431">
            <v>10</v>
          </cell>
          <cell r="U431" t="str">
            <v>袋</v>
          </cell>
        </row>
        <row r="432">
          <cell r="E432" t="str">
            <v>0013</v>
          </cell>
          <cell r="F432">
            <v>433</v>
          </cell>
          <cell r="H432" t="str">
            <v>緑茶缶</v>
          </cell>
          <cell r="I432" t="str">
            <v>基地規格による（１７－００４０）</v>
          </cell>
          <cell r="O432">
            <v>600</v>
          </cell>
          <cell r="U432" t="str">
            <v>缶</v>
          </cell>
        </row>
        <row r="433">
          <cell r="E433" t="str">
            <v>0013</v>
          </cell>
          <cell r="F433">
            <v>434</v>
          </cell>
          <cell r="H433" t="str">
            <v>こんにゃくゼリー（食物繊維）</v>
          </cell>
          <cell r="I433" t="str">
            <v>基地規格による（１７－０４３８）</v>
          </cell>
          <cell r="O433">
            <v>600</v>
          </cell>
          <cell r="U433" t="str">
            <v>個</v>
          </cell>
        </row>
        <row r="434">
          <cell r="E434" t="str">
            <v>0013</v>
          </cell>
          <cell r="F434">
            <v>435</v>
          </cell>
          <cell r="H434" t="str">
            <v>ビタミンゼリー（Ｃ１０００）</v>
          </cell>
          <cell r="I434" t="str">
            <v>基地規格による（１７－０４９０）</v>
          </cell>
          <cell r="O434">
            <v>600</v>
          </cell>
          <cell r="U434" t="str">
            <v>個</v>
          </cell>
        </row>
        <row r="435">
          <cell r="E435" t="str">
            <v>0013</v>
          </cell>
          <cell r="F435">
            <v>436</v>
          </cell>
          <cell r="H435" t="str">
            <v>カップライス</v>
          </cell>
          <cell r="I435" t="str">
            <v>基地規格による（２２－０８００）</v>
          </cell>
          <cell r="O435">
            <v>30</v>
          </cell>
          <cell r="U435" t="str">
            <v>個</v>
          </cell>
        </row>
        <row r="436">
          <cell r="E436" t="str">
            <v>0013</v>
          </cell>
          <cell r="F436">
            <v>437</v>
          </cell>
          <cell r="H436" t="str">
            <v>カレーライス（大）</v>
          </cell>
          <cell r="I436" t="str">
            <v>基地規格による（１８－１２００）</v>
          </cell>
          <cell r="O436">
            <v>60</v>
          </cell>
          <cell r="U436" t="str">
            <v>袋</v>
          </cell>
        </row>
        <row r="437">
          <cell r="E437" t="str">
            <v>0013</v>
          </cell>
          <cell r="F437">
            <v>438</v>
          </cell>
          <cell r="H437" t="str">
            <v>（冷）弁当</v>
          </cell>
          <cell r="I437" t="str">
            <v>基地規格による（２０－１４００）</v>
          </cell>
          <cell r="O437">
            <v>60</v>
          </cell>
          <cell r="U437" t="str">
            <v>個</v>
          </cell>
        </row>
        <row r="438">
          <cell r="E438" t="str">
            <v>0013</v>
          </cell>
          <cell r="F438">
            <v>439</v>
          </cell>
          <cell r="H438" t="str">
            <v>牛丼セット</v>
          </cell>
          <cell r="I438" t="str">
            <v>基地規格による（２１－００３１）</v>
          </cell>
          <cell r="O438">
            <v>600</v>
          </cell>
          <cell r="U438" t="str">
            <v>個</v>
          </cell>
        </row>
        <row r="439">
          <cell r="E439" t="str">
            <v>0013</v>
          </cell>
          <cell r="F439">
            <v>440</v>
          </cell>
          <cell r="H439" t="str">
            <v>親子丼セット</v>
          </cell>
          <cell r="I439" t="str">
            <v>基地規格による（２１－００３３）</v>
          </cell>
          <cell r="O439">
            <v>600</v>
          </cell>
          <cell r="U439" t="str">
            <v>個</v>
          </cell>
        </row>
        <row r="440">
          <cell r="E440" t="str">
            <v>0013</v>
          </cell>
          <cell r="F440">
            <v>441</v>
          </cell>
          <cell r="H440" t="str">
            <v>精白米</v>
          </cell>
          <cell r="I440" t="str">
            <v>規格書のとおり</v>
          </cell>
          <cell r="O440">
            <v>3600</v>
          </cell>
          <cell r="U440" t="str">
            <v>kg</v>
          </cell>
        </row>
        <row r="441">
          <cell r="E441" t="str">
            <v>0014</v>
          </cell>
          <cell r="F441">
            <v>1</v>
          </cell>
          <cell r="H441" t="str">
            <v>ハードタイプヨーグルト（プレーン）</v>
          </cell>
          <cell r="I441" t="str">
            <v>基地規格による（１１－０１２０）プレーン</v>
          </cell>
          <cell r="O441">
            <v>125</v>
          </cell>
          <cell r="U441" t="str">
            <v>個</v>
          </cell>
        </row>
        <row r="442">
          <cell r="E442" t="str">
            <v>0014</v>
          </cell>
          <cell r="F442">
            <v>2</v>
          </cell>
          <cell r="H442" t="str">
            <v>プロテインヨーグルト</v>
          </cell>
          <cell r="I442" t="str">
            <v>基地規格による（１１－０１４０）</v>
          </cell>
          <cell r="O442">
            <v>250</v>
          </cell>
          <cell r="U442" t="str">
            <v>個</v>
          </cell>
        </row>
        <row r="443">
          <cell r="E443" t="str">
            <v>0014</v>
          </cell>
          <cell r="F443">
            <v>3</v>
          </cell>
          <cell r="H443" t="str">
            <v>鉄分のむヨーグルト</v>
          </cell>
          <cell r="I443" t="str">
            <v>基地規格による（１１－００９５）</v>
          </cell>
          <cell r="O443">
            <v>125</v>
          </cell>
          <cell r="U443" t="str">
            <v>個</v>
          </cell>
        </row>
        <row r="444">
          <cell r="E444" t="str">
            <v>0014</v>
          </cell>
          <cell r="F444">
            <v>4</v>
          </cell>
          <cell r="H444" t="str">
            <v>野菜果実スムージー</v>
          </cell>
          <cell r="I444" t="str">
            <v>基地規格による（１７－０２０７）</v>
          </cell>
          <cell r="O444">
            <v>125</v>
          </cell>
          <cell r="U444" t="str">
            <v>個</v>
          </cell>
        </row>
        <row r="445">
          <cell r="E445" t="str">
            <v>0014</v>
          </cell>
          <cell r="F445">
            <v>5</v>
          </cell>
          <cell r="H445" t="str">
            <v>クリームコーヒーゼリー</v>
          </cell>
          <cell r="I445" t="str">
            <v>基地規格による（０４－０２０１）</v>
          </cell>
          <cell r="O445">
            <v>251</v>
          </cell>
          <cell r="U445" t="str">
            <v>個</v>
          </cell>
        </row>
        <row r="446">
          <cell r="E446" t="str">
            <v>0014</v>
          </cell>
          <cell r="F446">
            <v>6</v>
          </cell>
          <cell r="H446" t="str">
            <v>魚肉ソーセージ</v>
          </cell>
          <cell r="I446" t="str">
            <v>基地規格による（０８－０９２０）</v>
          </cell>
          <cell r="O446">
            <v>120</v>
          </cell>
          <cell r="U446" t="str">
            <v>個</v>
          </cell>
        </row>
        <row r="447">
          <cell r="E447" t="str">
            <v>0014</v>
          </cell>
          <cell r="F447">
            <v>7</v>
          </cell>
          <cell r="H447" t="str">
            <v>大豆タン塩</v>
          </cell>
          <cell r="I447" t="str">
            <v>基地規格による（０７－００４７）</v>
          </cell>
          <cell r="O447">
            <v>60</v>
          </cell>
          <cell r="U447" t="str">
            <v>個</v>
          </cell>
        </row>
        <row r="448">
          <cell r="E448" t="str">
            <v>0014</v>
          </cell>
          <cell r="F448">
            <v>8</v>
          </cell>
          <cell r="H448" t="str">
            <v>ライトツナフレーク缶</v>
          </cell>
          <cell r="I448" t="str">
            <v>基地規格による（１９－００６５）</v>
          </cell>
          <cell r="O448">
            <v>120</v>
          </cell>
          <cell r="U448" t="str">
            <v>缶</v>
          </cell>
        </row>
        <row r="449">
          <cell r="E449" t="str">
            <v>0014</v>
          </cell>
          <cell r="F449">
            <v>9</v>
          </cell>
          <cell r="H449" t="str">
            <v>つくね缶</v>
          </cell>
          <cell r="I449" t="str">
            <v>基地規格による（１９－００６２）</v>
          </cell>
          <cell r="O449">
            <v>240</v>
          </cell>
          <cell r="U449" t="str">
            <v>缶</v>
          </cell>
        </row>
        <row r="450">
          <cell r="E450" t="str">
            <v>0014</v>
          </cell>
          <cell r="F450">
            <v>10</v>
          </cell>
          <cell r="H450" t="str">
            <v>クエン酸ドリンク</v>
          </cell>
          <cell r="I450" t="str">
            <v>基地規格による（１７－０３４０）</v>
          </cell>
          <cell r="O450">
            <v>120</v>
          </cell>
          <cell r="U450" t="str">
            <v>本</v>
          </cell>
        </row>
        <row r="451">
          <cell r="E451" t="str">
            <v>0014</v>
          </cell>
          <cell r="F451">
            <v>11</v>
          </cell>
          <cell r="H451" t="str">
            <v>ベビーチーズ（４Ｐ）</v>
          </cell>
          <cell r="I451" t="str">
            <v>基地規格による（１１－０１８２）</v>
          </cell>
          <cell r="O451">
            <v>50</v>
          </cell>
          <cell r="U451" t="str">
            <v>個</v>
          </cell>
        </row>
        <row r="452">
          <cell r="E452" t="str">
            <v>0014</v>
          </cell>
          <cell r="F452">
            <v>12</v>
          </cell>
          <cell r="H452" t="str">
            <v>ゼリー飲料Ａ</v>
          </cell>
          <cell r="I452" t="str">
            <v>基地規格による（１７－０６２０）　</v>
          </cell>
          <cell r="O452">
            <v>360</v>
          </cell>
          <cell r="U452" t="str">
            <v>個</v>
          </cell>
        </row>
        <row r="453">
          <cell r="E453" t="str">
            <v>0014</v>
          </cell>
          <cell r="F453">
            <v>13</v>
          </cell>
          <cell r="H453" t="str">
            <v>ぶどう果汁入り飲料１２５</v>
          </cell>
          <cell r="I453" t="str">
            <v>基地規格による（１７－０２６５）</v>
          </cell>
          <cell r="O453">
            <v>180</v>
          </cell>
          <cell r="U453" t="str">
            <v>個</v>
          </cell>
        </row>
        <row r="454">
          <cell r="E454" t="str">
            <v>0014</v>
          </cell>
          <cell r="F454">
            <v>14</v>
          </cell>
          <cell r="H454" t="str">
            <v>ドリンクＡ</v>
          </cell>
          <cell r="I454" t="str">
            <v>基地規格による（１７－０６００）</v>
          </cell>
          <cell r="O454">
            <v>120</v>
          </cell>
          <cell r="U454" t="str">
            <v>本</v>
          </cell>
        </row>
        <row r="455">
          <cell r="E455" t="str">
            <v>0014</v>
          </cell>
          <cell r="F455">
            <v>15</v>
          </cell>
          <cell r="H455" t="str">
            <v>イオンウォーター</v>
          </cell>
          <cell r="I455" t="str">
            <v>基地規格による（１７－０３２８）</v>
          </cell>
          <cell r="O455">
            <v>240</v>
          </cell>
          <cell r="U455" t="str">
            <v>本</v>
          </cell>
        </row>
        <row r="456">
          <cell r="E456" t="str">
            <v>0014</v>
          </cell>
          <cell r="F456">
            <v>16</v>
          </cell>
          <cell r="H456" t="str">
            <v>こんにゃくゼリー（ミニ）</v>
          </cell>
          <cell r="I456" t="str">
            <v>基地規格による（０４－０２１０）</v>
          </cell>
          <cell r="O456">
            <v>360</v>
          </cell>
          <cell r="U456" t="str">
            <v>個</v>
          </cell>
        </row>
        <row r="457">
          <cell r="E457" t="str">
            <v>0014</v>
          </cell>
          <cell r="F457">
            <v>17</v>
          </cell>
          <cell r="H457" t="str">
            <v>甘栗（むき栗）</v>
          </cell>
          <cell r="I457" t="str">
            <v>基地規格による（０６－００６１）</v>
          </cell>
          <cell r="O457">
            <v>120</v>
          </cell>
          <cell r="U457" t="str">
            <v>袋</v>
          </cell>
        </row>
        <row r="458">
          <cell r="E458" t="str">
            <v>0014</v>
          </cell>
          <cell r="F458">
            <v>18</v>
          </cell>
          <cell r="H458" t="str">
            <v>ミニカルパス</v>
          </cell>
          <cell r="I458" t="str">
            <v>基地規格による（０４－０５００）</v>
          </cell>
          <cell r="O458">
            <v>120</v>
          </cell>
          <cell r="U458" t="str">
            <v>個</v>
          </cell>
        </row>
        <row r="459">
          <cell r="E459" t="str">
            <v>0014</v>
          </cell>
          <cell r="F459">
            <v>19</v>
          </cell>
          <cell r="H459" t="str">
            <v>プロテインウエハース</v>
          </cell>
          <cell r="I459" t="str">
            <v>基地規格による（０４－００６３）</v>
          </cell>
          <cell r="O459">
            <v>180</v>
          </cell>
          <cell r="U459" t="str">
            <v>個</v>
          </cell>
        </row>
        <row r="460">
          <cell r="E460" t="str">
            <v>0014</v>
          </cell>
          <cell r="F460">
            <v>20</v>
          </cell>
          <cell r="H460" t="str">
            <v>スナックＤ</v>
          </cell>
          <cell r="I460" t="str">
            <v>基地規格による（０４－０６３０）</v>
          </cell>
          <cell r="O460">
            <v>360</v>
          </cell>
          <cell r="U460" t="str">
            <v>個</v>
          </cell>
        </row>
        <row r="461">
          <cell r="E461" t="str">
            <v>0014</v>
          </cell>
          <cell r="F461">
            <v>21</v>
          </cell>
          <cell r="H461" t="str">
            <v>バランスパワー（全粒粉）</v>
          </cell>
          <cell r="I461" t="str">
            <v>基地規格による（０４－００５０）全粒粉</v>
          </cell>
          <cell r="O461">
            <v>480</v>
          </cell>
          <cell r="U461" t="str">
            <v>個</v>
          </cell>
        </row>
        <row r="462">
          <cell r="E462" t="str">
            <v>0014</v>
          </cell>
          <cell r="F462">
            <v>22</v>
          </cell>
          <cell r="H462" t="str">
            <v>スナックＡ</v>
          </cell>
          <cell r="I462" t="str">
            <v>基地規格による（０４－０６００）</v>
          </cell>
          <cell r="O462">
            <v>120</v>
          </cell>
          <cell r="U462" t="str">
            <v>個</v>
          </cell>
        </row>
        <row r="463">
          <cell r="E463" t="str">
            <v>0014</v>
          </cell>
          <cell r="F463">
            <v>23</v>
          </cell>
          <cell r="H463" t="str">
            <v>スナックＢ</v>
          </cell>
          <cell r="I463" t="str">
            <v>基地規格による（０４－０６１０）</v>
          </cell>
          <cell r="O463">
            <v>600</v>
          </cell>
          <cell r="U463" t="str">
            <v>個</v>
          </cell>
        </row>
        <row r="464">
          <cell r="E464" t="str">
            <v>0014</v>
          </cell>
          <cell r="F464">
            <v>24</v>
          </cell>
          <cell r="H464" t="str">
            <v>スナックＥ</v>
          </cell>
          <cell r="I464" t="str">
            <v>基地規格による（０４－０６４０）</v>
          </cell>
          <cell r="O464">
            <v>200</v>
          </cell>
          <cell r="U464" t="str">
            <v>個</v>
          </cell>
        </row>
        <row r="465">
          <cell r="E465" t="str">
            <v>0014</v>
          </cell>
          <cell r="F465">
            <v>25</v>
          </cell>
          <cell r="H465" t="str">
            <v>アーモンドフイッシュ</v>
          </cell>
          <cell r="I465" t="str">
            <v>基地規格による（０６－００４０）</v>
          </cell>
          <cell r="O465">
            <v>200</v>
          </cell>
          <cell r="U465" t="str">
            <v>個</v>
          </cell>
        </row>
        <row r="466">
          <cell r="E466" t="str">
            <v>0014</v>
          </cell>
          <cell r="F466">
            <v>26</v>
          </cell>
          <cell r="H466" t="str">
            <v>素焼きミックスナッツ</v>
          </cell>
          <cell r="I466" t="str">
            <v>基地規格による（０６－００４６）</v>
          </cell>
          <cell r="O466">
            <v>120</v>
          </cell>
          <cell r="U466" t="str">
            <v>個</v>
          </cell>
        </row>
        <row r="467">
          <cell r="E467" t="str">
            <v>0014</v>
          </cell>
          <cell r="F467">
            <v>27</v>
          </cell>
          <cell r="H467" t="str">
            <v>カップうどんＡ</v>
          </cell>
          <cell r="I467" t="str">
            <v>基地規格による（２２－０３００）</v>
          </cell>
          <cell r="O467">
            <v>600</v>
          </cell>
          <cell r="U467" t="str">
            <v>個</v>
          </cell>
        </row>
        <row r="468">
          <cell r="E468" t="str">
            <v>0014</v>
          </cell>
          <cell r="F468">
            <v>28</v>
          </cell>
          <cell r="H468" t="str">
            <v>カップうどんＢ</v>
          </cell>
          <cell r="I468" t="str">
            <v>基地規格による（２２－０３１０）</v>
          </cell>
          <cell r="O468">
            <v>600</v>
          </cell>
          <cell r="U468" t="str">
            <v>個</v>
          </cell>
        </row>
        <row r="469">
          <cell r="E469" t="str">
            <v>0014</v>
          </cell>
          <cell r="F469">
            <v>29</v>
          </cell>
          <cell r="H469" t="str">
            <v>カップそばＡ</v>
          </cell>
          <cell r="I469" t="str">
            <v>基地規格による（２２－０７００）</v>
          </cell>
          <cell r="O469">
            <v>600</v>
          </cell>
          <cell r="U469" t="str">
            <v>個</v>
          </cell>
        </row>
        <row r="470">
          <cell r="E470" t="str">
            <v>0014</v>
          </cell>
          <cell r="F470">
            <v>30</v>
          </cell>
          <cell r="H470" t="str">
            <v>カップそばＢ</v>
          </cell>
          <cell r="I470" t="str">
            <v>基地規格による（２２－０７１０）</v>
          </cell>
          <cell r="O470">
            <v>600</v>
          </cell>
          <cell r="U470" t="str">
            <v>個</v>
          </cell>
        </row>
        <row r="471">
          <cell r="E471" t="str">
            <v>0014</v>
          </cell>
          <cell r="F471">
            <v>31</v>
          </cell>
          <cell r="H471" t="str">
            <v>カップラーメンＡ</v>
          </cell>
          <cell r="I471" t="str">
            <v>基地規格による（２２－００１０）</v>
          </cell>
          <cell r="O471">
            <v>600</v>
          </cell>
          <cell r="U471" t="str">
            <v>個</v>
          </cell>
        </row>
        <row r="472">
          <cell r="E472" t="str">
            <v>0014</v>
          </cell>
          <cell r="F472">
            <v>32</v>
          </cell>
          <cell r="H472" t="str">
            <v>カップラーメンＢ</v>
          </cell>
          <cell r="I472" t="str">
            <v>基地規格による（２２－００２０）</v>
          </cell>
          <cell r="O472">
            <v>600</v>
          </cell>
          <cell r="U472" t="str">
            <v>個</v>
          </cell>
        </row>
        <row r="473">
          <cell r="E473" t="str">
            <v>0014</v>
          </cell>
          <cell r="F473">
            <v>33</v>
          </cell>
          <cell r="H473" t="str">
            <v>カップラーメンＣ</v>
          </cell>
          <cell r="I473" t="str">
            <v>基地規格による（２２－００３０）</v>
          </cell>
          <cell r="O473">
            <v>600</v>
          </cell>
          <cell r="U473" t="str">
            <v>個</v>
          </cell>
        </row>
        <row r="474">
          <cell r="E474" t="str">
            <v>0014</v>
          </cell>
          <cell r="F474">
            <v>34</v>
          </cell>
          <cell r="H474" t="str">
            <v>鶏ささみバー</v>
          </cell>
          <cell r="I474" t="str">
            <v>基地規格による（０９－０１７５）</v>
          </cell>
          <cell r="O474">
            <v>240</v>
          </cell>
          <cell r="U474" t="str">
            <v>個</v>
          </cell>
        </row>
        <row r="475">
          <cell r="E475" t="str">
            <v>0014</v>
          </cell>
          <cell r="F475">
            <v>35</v>
          </cell>
          <cell r="H475" t="str">
            <v>ビタミンドリンク（Ｃ１０００）</v>
          </cell>
          <cell r="I475" t="str">
            <v>基地規格による（１７－０４８０）</v>
          </cell>
          <cell r="O475">
            <v>240</v>
          </cell>
          <cell r="U475" t="str">
            <v>缶</v>
          </cell>
        </row>
        <row r="476">
          <cell r="E476" t="str">
            <v>0014</v>
          </cell>
          <cell r="F476">
            <v>36</v>
          </cell>
          <cell r="H476" t="str">
            <v>栄養ドリンク（タ）</v>
          </cell>
          <cell r="I476" t="str">
            <v>基地規格による（１７－０４６０）</v>
          </cell>
          <cell r="O476">
            <v>200</v>
          </cell>
          <cell r="U476" t="str">
            <v>本</v>
          </cell>
        </row>
        <row r="477">
          <cell r="E477" t="str">
            <v>0014</v>
          </cell>
          <cell r="F477">
            <v>37</v>
          </cell>
          <cell r="H477" t="str">
            <v>袋入りイオンウォーター</v>
          </cell>
          <cell r="I477" t="str">
            <v>基地規格による（１７－０３３０）</v>
          </cell>
          <cell r="O477">
            <v>3000</v>
          </cell>
          <cell r="U477" t="str">
            <v>袋</v>
          </cell>
        </row>
        <row r="478">
          <cell r="U478" t="str">
            <v/>
          </cell>
        </row>
        <row r="479">
          <cell r="U479" t="str">
            <v/>
          </cell>
        </row>
        <row r="480">
          <cell r="U480" t="str">
            <v/>
          </cell>
        </row>
        <row r="481">
          <cell r="U481" t="str">
            <v/>
          </cell>
        </row>
        <row r="482">
          <cell r="U482" t="str">
            <v/>
          </cell>
        </row>
        <row r="483">
          <cell r="U483" t="str">
            <v/>
          </cell>
        </row>
        <row r="484">
          <cell r="U484" t="str">
            <v/>
          </cell>
        </row>
        <row r="485">
          <cell r="U485" t="str">
            <v/>
          </cell>
        </row>
        <row r="486">
          <cell r="U486" t="str">
            <v/>
          </cell>
        </row>
        <row r="487">
          <cell r="U487" t="str">
            <v/>
          </cell>
        </row>
        <row r="488">
          <cell r="U488" t="str">
            <v/>
          </cell>
        </row>
        <row r="489">
          <cell r="U489" t="str">
            <v/>
          </cell>
        </row>
        <row r="490">
          <cell r="U490" t="str">
            <v/>
          </cell>
        </row>
        <row r="491">
          <cell r="U491" t="str">
            <v/>
          </cell>
        </row>
        <row r="492">
          <cell r="U492" t="str">
            <v/>
          </cell>
        </row>
        <row r="493">
          <cell r="U493" t="str">
            <v/>
          </cell>
        </row>
        <row r="494">
          <cell r="U494" t="str">
            <v/>
          </cell>
        </row>
        <row r="495">
          <cell r="U495" t="str">
            <v/>
          </cell>
        </row>
        <row r="496">
          <cell r="U496" t="str">
            <v/>
          </cell>
        </row>
        <row r="497">
          <cell r="U497" t="str">
            <v/>
          </cell>
        </row>
        <row r="498">
          <cell r="U498" t="str">
            <v/>
          </cell>
        </row>
        <row r="499">
          <cell r="U499" t="str">
            <v/>
          </cell>
        </row>
        <row r="500">
          <cell r="U500" t="str">
            <v/>
          </cell>
        </row>
        <row r="501">
          <cell r="U501" t="str">
            <v/>
          </cell>
        </row>
        <row r="502">
          <cell r="U502" t="str">
            <v/>
          </cell>
        </row>
        <row r="503">
          <cell r="U503" t="str">
            <v/>
          </cell>
        </row>
        <row r="504">
          <cell r="U504" t="str">
            <v/>
          </cell>
        </row>
        <row r="505">
          <cell r="U505" t="str">
            <v/>
          </cell>
        </row>
        <row r="506">
          <cell r="U506" t="str">
            <v/>
          </cell>
        </row>
        <row r="507">
          <cell r="U507" t="str">
            <v/>
          </cell>
        </row>
        <row r="508">
          <cell r="U508" t="str">
            <v/>
          </cell>
        </row>
        <row r="509">
          <cell r="U509" t="str">
            <v/>
          </cell>
        </row>
        <row r="510">
          <cell r="U510" t="str">
            <v/>
          </cell>
        </row>
        <row r="511">
          <cell r="U511" t="str">
            <v/>
          </cell>
        </row>
        <row r="512">
          <cell r="U512" t="str">
            <v/>
          </cell>
        </row>
        <row r="513">
          <cell r="U513" t="str">
            <v/>
          </cell>
        </row>
        <row r="514">
          <cell r="U514" t="str">
            <v/>
          </cell>
        </row>
        <row r="515">
          <cell r="U515" t="str">
            <v/>
          </cell>
        </row>
        <row r="516">
          <cell r="U516" t="str">
            <v/>
          </cell>
        </row>
        <row r="517">
          <cell r="U517" t="str">
            <v/>
          </cell>
        </row>
        <row r="518">
          <cell r="U518" t="str">
            <v/>
          </cell>
        </row>
      </sheetData>
      <sheetData sheetId="5"/>
      <sheetData sheetId="6">
        <row r="7">
          <cell r="K7" t="str">
            <v>会計隊長</v>
          </cell>
          <cell r="W7" t="str">
            <v>長尾　雄司</v>
          </cell>
        </row>
        <row r="15">
          <cell r="E15" t="str">
            <v>牛肩ロ－ス（３×４㎝）
他474品目</v>
          </cell>
        </row>
        <row r="18">
          <cell r="E18">
            <v>46265</v>
          </cell>
          <cell r="G18">
            <v>46295</v>
          </cell>
        </row>
        <row r="19">
          <cell r="E19" t="str">
            <v>航空自衛隊入間基地</v>
          </cell>
        </row>
        <row r="35">
          <cell r="E35" t="str">
            <v>価 格 調 査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3198-78DC-4454-A51B-006BA1A477B9}">
  <sheetPr codeName="Sheet61">
    <tabColor theme="8" tint="0.79998168889431442"/>
    <pageSetUpPr fitToPage="1"/>
  </sheetPr>
  <dimension ref="A1:DE45"/>
  <sheetViews>
    <sheetView view="pageBreakPreview" zoomScaleNormal="100" zoomScaleSheetLayoutView="100" workbookViewId="0">
      <selection activeCell="BD8" sqref="BD8"/>
    </sheetView>
  </sheetViews>
  <sheetFormatPr defaultColWidth="9" defaultRowHeight="13.2" x14ac:dyDescent="0.2"/>
  <cols>
    <col min="1" max="81" width="1.21875" style="1" customWidth="1"/>
    <col min="82" max="16384" width="9" style="1"/>
  </cols>
  <sheetData>
    <row r="1" spans="1:109" x14ac:dyDescent="0.2"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</row>
    <row r="2" spans="1:109" x14ac:dyDescent="0.2"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9" ht="23.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63" t="s">
        <v>0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64"/>
      <c r="AX3" s="64"/>
      <c r="AY3" s="64"/>
      <c r="AZ3" s="3"/>
      <c r="BE3" s="1" t="s">
        <v>1</v>
      </c>
      <c r="BF3" s="2"/>
      <c r="BZ3" s="3"/>
      <c r="CA3" s="3"/>
      <c r="CB3" s="3"/>
      <c r="CC3" s="3"/>
      <c r="CD3" s="4"/>
      <c r="CE3" s="4"/>
      <c r="CF3" s="4"/>
      <c r="CG3" s="4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9" x14ac:dyDescent="0.2"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9" x14ac:dyDescent="0.2"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9" x14ac:dyDescent="0.2">
      <c r="AI6" s="65" t="s">
        <v>2</v>
      </c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CD6" s="2"/>
      <c r="CE6" s="2" t="s">
        <v>3</v>
      </c>
      <c r="CF6" s="2"/>
      <c r="CG6" s="2"/>
      <c r="CH6" s="5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pans="1:109" x14ac:dyDescent="0.2"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</row>
    <row r="8" spans="1:109" x14ac:dyDescent="0.2">
      <c r="CD8" s="2"/>
      <c r="CE8" s="2"/>
      <c r="CF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</row>
    <row r="9" spans="1:109" x14ac:dyDescent="0.2">
      <c r="AI9" s="58" t="s">
        <v>4</v>
      </c>
      <c r="AJ9" s="58"/>
      <c r="AK9" s="58"/>
      <c r="AL9" s="58"/>
      <c r="AM9" s="58"/>
      <c r="AN9" s="58"/>
      <c r="AO9" s="58"/>
      <c r="AP9" s="58"/>
      <c r="AQ9" s="58"/>
      <c r="AR9" s="58"/>
      <c r="AS9" s="58"/>
      <c r="CD9" s="2"/>
      <c r="CE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9" x14ac:dyDescent="0.2">
      <c r="A10" s="1" t="s">
        <v>5</v>
      </c>
      <c r="AI10" s="58" t="s">
        <v>6</v>
      </c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</row>
    <row r="11" spans="1:109" ht="16.2" x14ac:dyDescent="0.2">
      <c r="A11" s="1" t="s">
        <v>7</v>
      </c>
      <c r="C11" s="6"/>
      <c r="Y11" s="57"/>
      <c r="Z11" s="57"/>
      <c r="AA11" s="57"/>
      <c r="AB11" s="57"/>
      <c r="AC11" s="57"/>
      <c r="AI11" s="58" t="s">
        <v>8</v>
      </c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</row>
    <row r="12" spans="1:109" ht="18" customHeight="1" x14ac:dyDescent="0.2">
      <c r="A12" s="56" t="str">
        <f>+[1]基本データ入力!K7</f>
        <v>会計隊長</v>
      </c>
      <c r="B12" s="56"/>
      <c r="C12" s="56"/>
      <c r="D12" s="56"/>
      <c r="E12" s="56"/>
      <c r="F12" s="56"/>
      <c r="G12" s="56"/>
      <c r="H12" s="56"/>
      <c r="I12" s="56"/>
      <c r="J12" s="56"/>
      <c r="L12" s="56" t="str">
        <f>+[1]基本データ入力!W7</f>
        <v>長尾　雄司</v>
      </c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7" t="s">
        <v>9</v>
      </c>
      <c r="AA12" s="57"/>
      <c r="AB12" s="57"/>
      <c r="AC12" s="57"/>
      <c r="AI12" s="58" t="s">
        <v>10</v>
      </c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BZ12" s="59"/>
      <c r="CA12" s="59"/>
      <c r="CB12" s="59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</row>
    <row r="13" spans="1:109" ht="8.25" customHeight="1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</row>
    <row r="14" spans="1:109" x14ac:dyDescent="0.2"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</row>
    <row r="15" spans="1:109" ht="20.399999999999999" customHeight="1" x14ac:dyDescent="0.2">
      <c r="A15" s="66" t="s">
        <v>11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7">
        <f>IF([1]基本データ入力!E18="","",[1]基本データ入力!E18)</f>
        <v>46265</v>
      </c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9" t="s">
        <v>12</v>
      </c>
      <c r="AC15" s="69"/>
      <c r="AD15" s="69"/>
      <c r="AE15" s="69"/>
      <c r="AF15" s="69"/>
      <c r="AG15" s="69"/>
      <c r="AH15" s="70"/>
      <c r="AI15" s="71" t="s">
        <v>13</v>
      </c>
      <c r="AJ15" s="72"/>
      <c r="AK15" s="72"/>
      <c r="AL15" s="72"/>
      <c r="AM15" s="72"/>
      <c r="AN15" s="72"/>
      <c r="AO15" s="72"/>
      <c r="AP15" s="72"/>
      <c r="AQ15" s="72"/>
      <c r="AR15" s="72"/>
      <c r="AS15" s="73"/>
      <c r="AT15" s="77" t="str">
        <f>IF([1]基本データ入力!E19="","",[1]基本データ入力!E19)</f>
        <v>航空自衛隊入間基地</v>
      </c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9"/>
      <c r="CD15" s="2"/>
      <c r="CE15" s="2"/>
      <c r="CF15" s="2"/>
      <c r="CG15" s="53" t="s">
        <v>14</v>
      </c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</row>
    <row r="16" spans="1:109" ht="20.399999999999999" customHeight="1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8"/>
      <c r="M16" s="9"/>
      <c r="N16" s="9"/>
      <c r="O16" s="9"/>
      <c r="P16" s="9"/>
      <c r="Q16" s="54">
        <f>IF([1]基本データ入力!G18="","",[1]基本データ入力!G18)</f>
        <v>46295</v>
      </c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5"/>
      <c r="AI16" s="74"/>
      <c r="AJ16" s="75"/>
      <c r="AK16" s="75"/>
      <c r="AL16" s="75"/>
      <c r="AM16" s="75"/>
      <c r="AN16" s="75"/>
      <c r="AO16" s="75"/>
      <c r="AP16" s="75"/>
      <c r="AQ16" s="75"/>
      <c r="AR16" s="75"/>
      <c r="AS16" s="76"/>
      <c r="AT16" s="8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81"/>
      <c r="CD16" s="2"/>
      <c r="CE16" s="2"/>
      <c r="CF16" s="2" t="s">
        <v>15</v>
      </c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</row>
    <row r="17" spans="1:105" ht="20.399999999999999" customHeight="1" x14ac:dyDescent="0.2">
      <c r="A17" s="61" t="s">
        <v>16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36" t="s">
        <v>17</v>
      </c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 t="s">
        <v>18</v>
      </c>
      <c r="AN17" s="36"/>
      <c r="AO17" s="36"/>
      <c r="AP17" s="36"/>
      <c r="AQ17" s="36"/>
      <c r="AR17" s="36"/>
      <c r="AS17" s="62" t="s">
        <v>19</v>
      </c>
      <c r="AT17" s="62"/>
      <c r="AU17" s="62"/>
      <c r="AV17" s="62"/>
      <c r="AW17" s="62"/>
      <c r="AX17" s="62"/>
      <c r="AY17" s="62"/>
      <c r="AZ17" s="36" t="s">
        <v>20</v>
      </c>
      <c r="BA17" s="36"/>
      <c r="BB17" s="36"/>
      <c r="BC17" s="36"/>
      <c r="BD17" s="36"/>
      <c r="BE17" s="36"/>
      <c r="BF17" s="36"/>
      <c r="BG17" s="36"/>
      <c r="BH17" s="36"/>
      <c r="BI17" s="36" t="s">
        <v>21</v>
      </c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 t="s">
        <v>22</v>
      </c>
      <c r="BU17" s="36"/>
      <c r="BV17" s="36"/>
      <c r="BW17" s="36"/>
      <c r="BX17" s="36"/>
      <c r="BY17" s="36"/>
      <c r="BZ17" s="36"/>
      <c r="CA17" s="36"/>
      <c r="CB17" s="36"/>
      <c r="CC17" s="36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</row>
    <row r="18" spans="1:105" ht="20.399999999999999" customHeight="1" x14ac:dyDescent="0.15">
      <c r="A18" s="52" t="str">
        <f>[1]基本データ入力!E15</f>
        <v>牛肩ロ－ス（３×４㎝）
他474品目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9"/>
      <c r="AL18" s="39"/>
      <c r="AM18" s="36"/>
      <c r="AN18" s="36"/>
      <c r="AO18" s="36"/>
      <c r="AP18" s="36"/>
      <c r="AQ18" s="36"/>
      <c r="AR18" s="36"/>
      <c r="AS18" s="40"/>
      <c r="AT18" s="41"/>
      <c r="AU18" s="41"/>
      <c r="AV18" s="41"/>
      <c r="AW18" s="41"/>
      <c r="AX18" s="41"/>
      <c r="AY18" s="41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20.399999999999999" customHeight="1" x14ac:dyDescent="0.1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9"/>
      <c r="AL19" s="39"/>
      <c r="AM19" s="36"/>
      <c r="AN19" s="36"/>
      <c r="AO19" s="36"/>
      <c r="AP19" s="36"/>
      <c r="AQ19" s="36"/>
      <c r="AR19" s="36"/>
      <c r="AS19" s="41"/>
      <c r="AT19" s="41"/>
      <c r="AU19" s="41"/>
      <c r="AV19" s="41"/>
      <c r="AW19" s="41"/>
      <c r="AX19" s="41"/>
      <c r="AY19" s="41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</row>
    <row r="20" spans="1:105" ht="20.399999999999999" customHeight="1" x14ac:dyDescent="0.1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9"/>
      <c r="AL20" s="39"/>
      <c r="AM20" s="36"/>
      <c r="AN20" s="36"/>
      <c r="AO20" s="36"/>
      <c r="AP20" s="36"/>
      <c r="AQ20" s="36"/>
      <c r="AR20" s="36"/>
      <c r="AS20" s="40"/>
      <c r="AT20" s="41"/>
      <c r="AU20" s="41"/>
      <c r="AV20" s="41"/>
      <c r="AW20" s="41"/>
      <c r="AX20" s="41"/>
      <c r="AY20" s="41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20.399999999999999" customHeight="1" x14ac:dyDescent="0.1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9"/>
      <c r="AL21" s="39"/>
      <c r="AM21" s="36"/>
      <c r="AN21" s="36"/>
      <c r="AO21" s="36"/>
      <c r="AP21" s="36"/>
      <c r="AQ21" s="36"/>
      <c r="AR21" s="36"/>
      <c r="AS21" s="41"/>
      <c r="AT21" s="41"/>
      <c r="AU21" s="41"/>
      <c r="AV21" s="41"/>
      <c r="AW21" s="41"/>
      <c r="AX21" s="41"/>
      <c r="AY21" s="41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</row>
    <row r="22" spans="1:105" ht="20.399999999999999" customHeight="1" x14ac:dyDescent="0.1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9"/>
      <c r="AL22" s="39"/>
      <c r="AM22" s="36"/>
      <c r="AN22" s="36"/>
      <c r="AO22" s="36"/>
      <c r="AP22" s="36"/>
      <c r="AQ22" s="36"/>
      <c r="AR22" s="36"/>
      <c r="AS22" s="40"/>
      <c r="AT22" s="41"/>
      <c r="AU22" s="41"/>
      <c r="AV22" s="41"/>
      <c r="AW22" s="41"/>
      <c r="AX22" s="41"/>
      <c r="AY22" s="41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</row>
    <row r="23" spans="1:105" ht="20.399999999999999" customHeight="1" x14ac:dyDescent="0.1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9"/>
      <c r="AL23" s="39"/>
      <c r="AM23" s="36"/>
      <c r="AN23" s="36"/>
      <c r="AO23" s="36"/>
      <c r="AP23" s="36"/>
      <c r="AQ23" s="36"/>
      <c r="AR23" s="36"/>
      <c r="AS23" s="41"/>
      <c r="AT23" s="41"/>
      <c r="AU23" s="41"/>
      <c r="AV23" s="41"/>
      <c r="AW23" s="41"/>
      <c r="AX23" s="41"/>
      <c r="AY23" s="41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</row>
    <row r="24" spans="1:105" ht="20.399999999999999" customHeight="1" x14ac:dyDescent="0.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9"/>
      <c r="AL24" s="39"/>
      <c r="AM24" s="36"/>
      <c r="AN24" s="36"/>
      <c r="AO24" s="36"/>
      <c r="AP24" s="36"/>
      <c r="AQ24" s="36"/>
      <c r="AR24" s="36"/>
      <c r="AS24" s="40"/>
      <c r="AT24" s="41"/>
      <c r="AU24" s="41"/>
      <c r="AV24" s="41"/>
      <c r="AW24" s="41"/>
      <c r="AX24" s="41"/>
      <c r="AY24" s="41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</row>
    <row r="25" spans="1:105" ht="20.399999999999999" customHeight="1" x14ac:dyDescent="0.1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9"/>
      <c r="AL25" s="39"/>
      <c r="AM25" s="36"/>
      <c r="AN25" s="36"/>
      <c r="AO25" s="36"/>
      <c r="AP25" s="36"/>
      <c r="AQ25" s="36"/>
      <c r="AR25" s="36"/>
      <c r="AS25" s="41"/>
      <c r="AT25" s="41"/>
      <c r="AU25" s="41"/>
      <c r="AV25" s="41"/>
      <c r="AW25" s="41"/>
      <c r="AX25" s="41"/>
      <c r="AY25" s="41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</row>
    <row r="26" spans="1:105" ht="20.399999999999999" customHeight="1" x14ac:dyDescent="0.1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9"/>
      <c r="AL26" s="39"/>
      <c r="AM26" s="36"/>
      <c r="AN26" s="36"/>
      <c r="AO26" s="36"/>
      <c r="AP26" s="36"/>
      <c r="AQ26" s="36"/>
      <c r="AR26" s="36"/>
      <c r="AS26" s="40"/>
      <c r="AT26" s="41"/>
      <c r="AU26" s="41"/>
      <c r="AV26" s="41"/>
      <c r="AW26" s="41"/>
      <c r="AX26" s="41"/>
      <c r="AY26" s="41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</row>
    <row r="27" spans="1:105" ht="20.399999999999999" customHeight="1" x14ac:dyDescent="0.1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9"/>
      <c r="AL27" s="39"/>
      <c r="AM27" s="36"/>
      <c r="AN27" s="36"/>
      <c r="AO27" s="36"/>
      <c r="AP27" s="36"/>
      <c r="AQ27" s="36"/>
      <c r="AR27" s="36"/>
      <c r="AS27" s="41"/>
      <c r="AT27" s="41"/>
      <c r="AU27" s="41"/>
      <c r="AV27" s="41"/>
      <c r="AW27" s="41"/>
      <c r="AX27" s="41"/>
      <c r="AY27" s="41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</row>
    <row r="28" spans="1:105" ht="20.399999999999999" customHeight="1" x14ac:dyDescent="0.1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9"/>
      <c r="AL28" s="39"/>
      <c r="AM28" s="36"/>
      <c r="AN28" s="36"/>
      <c r="AO28" s="36"/>
      <c r="AP28" s="36"/>
      <c r="AQ28" s="36"/>
      <c r="AR28" s="36"/>
      <c r="AS28" s="40"/>
      <c r="AT28" s="41"/>
      <c r="AU28" s="41"/>
      <c r="AV28" s="41"/>
      <c r="AW28" s="41"/>
      <c r="AX28" s="41"/>
      <c r="AY28" s="41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</row>
    <row r="29" spans="1:105" ht="20.399999999999999" customHeight="1" x14ac:dyDescent="0.1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9"/>
      <c r="AL29" s="39"/>
      <c r="AM29" s="36"/>
      <c r="AN29" s="36"/>
      <c r="AO29" s="36"/>
      <c r="AP29" s="36"/>
      <c r="AQ29" s="36"/>
      <c r="AR29" s="36"/>
      <c r="AS29" s="41"/>
      <c r="AT29" s="41"/>
      <c r="AU29" s="41"/>
      <c r="AV29" s="41"/>
      <c r="AW29" s="41"/>
      <c r="AX29" s="41"/>
      <c r="AY29" s="41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</row>
    <row r="30" spans="1:105" ht="20.399999999999999" customHeight="1" x14ac:dyDescent="0.1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9"/>
      <c r="AL30" s="39"/>
      <c r="AM30" s="36"/>
      <c r="AN30" s="36"/>
      <c r="AO30" s="36"/>
      <c r="AP30" s="36"/>
      <c r="AQ30" s="36"/>
      <c r="AR30" s="36"/>
      <c r="AS30" s="40"/>
      <c r="AT30" s="41"/>
      <c r="AU30" s="41"/>
      <c r="AV30" s="41"/>
      <c r="AW30" s="41"/>
      <c r="AX30" s="41"/>
      <c r="AY30" s="41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</row>
    <row r="31" spans="1:105" ht="20.399999999999999" customHeight="1" x14ac:dyDescent="0.1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9"/>
      <c r="AL31" s="39"/>
      <c r="AM31" s="36"/>
      <c r="AN31" s="36"/>
      <c r="AO31" s="36"/>
      <c r="AP31" s="36"/>
      <c r="AQ31" s="36"/>
      <c r="AR31" s="36"/>
      <c r="AS31" s="41"/>
      <c r="AT31" s="41"/>
      <c r="AU31" s="41"/>
      <c r="AV31" s="41"/>
      <c r="AW31" s="41"/>
      <c r="AX31" s="41"/>
      <c r="AY31" s="41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</row>
    <row r="32" spans="1:105" ht="20.399999999999999" customHeight="1" x14ac:dyDescent="0.1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9"/>
      <c r="AL32" s="39"/>
      <c r="AM32" s="36"/>
      <c r="AN32" s="36"/>
      <c r="AO32" s="36"/>
      <c r="AP32" s="36"/>
      <c r="AQ32" s="36"/>
      <c r="AR32" s="36"/>
      <c r="AS32" s="40"/>
      <c r="AT32" s="41"/>
      <c r="AU32" s="41"/>
      <c r="AV32" s="41"/>
      <c r="AW32" s="41"/>
      <c r="AX32" s="41"/>
      <c r="AY32" s="41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</row>
    <row r="33" spans="1:105" ht="20.399999999999999" customHeight="1" x14ac:dyDescent="0.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9"/>
      <c r="AL33" s="39"/>
      <c r="AM33" s="36"/>
      <c r="AN33" s="36"/>
      <c r="AO33" s="36"/>
      <c r="AP33" s="36"/>
      <c r="AQ33" s="36"/>
      <c r="AR33" s="36"/>
      <c r="AS33" s="41"/>
      <c r="AT33" s="41"/>
      <c r="AU33" s="41"/>
      <c r="AV33" s="41"/>
      <c r="AW33" s="41"/>
      <c r="AX33" s="41"/>
      <c r="AY33" s="41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</row>
    <row r="34" spans="1:105" ht="20.399999999999999" customHeight="1" x14ac:dyDescent="0.1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9"/>
      <c r="AL34" s="39"/>
      <c r="AM34" s="36"/>
      <c r="AN34" s="36"/>
      <c r="AO34" s="36"/>
      <c r="AP34" s="36"/>
      <c r="AQ34" s="36"/>
      <c r="AR34" s="36"/>
      <c r="AS34" s="40"/>
      <c r="AT34" s="41"/>
      <c r="AU34" s="41"/>
      <c r="AV34" s="41"/>
      <c r="AW34" s="41"/>
      <c r="AX34" s="41"/>
      <c r="AY34" s="41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</row>
    <row r="35" spans="1:105" ht="20.399999999999999" customHeight="1" x14ac:dyDescent="0.1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9"/>
      <c r="AL35" s="39"/>
      <c r="AM35" s="36"/>
      <c r="AN35" s="36"/>
      <c r="AO35" s="36"/>
      <c r="AP35" s="36"/>
      <c r="AQ35" s="36"/>
      <c r="AR35" s="36"/>
      <c r="AS35" s="41"/>
      <c r="AT35" s="41"/>
      <c r="AU35" s="41"/>
      <c r="AV35" s="41"/>
      <c r="AW35" s="41"/>
      <c r="AX35" s="41"/>
      <c r="AY35" s="41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</row>
    <row r="36" spans="1:105" ht="20.399999999999999" customHeight="1" x14ac:dyDescent="0.1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9"/>
      <c r="AL36" s="39"/>
      <c r="AM36" s="36"/>
      <c r="AN36" s="36"/>
      <c r="AO36" s="36"/>
      <c r="AP36" s="36"/>
      <c r="AQ36" s="36"/>
      <c r="AR36" s="36"/>
      <c r="AS36" s="40"/>
      <c r="AT36" s="41"/>
      <c r="AU36" s="41"/>
      <c r="AV36" s="41"/>
      <c r="AW36" s="41"/>
      <c r="AX36" s="41"/>
      <c r="AY36" s="41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</row>
    <row r="37" spans="1:105" ht="20.399999999999999" customHeight="1" x14ac:dyDescent="0.1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9"/>
      <c r="AL37" s="39"/>
      <c r="AM37" s="36"/>
      <c r="AN37" s="36"/>
      <c r="AO37" s="36"/>
      <c r="AP37" s="36"/>
      <c r="AQ37" s="36"/>
      <c r="AR37" s="36"/>
      <c r="AS37" s="41"/>
      <c r="AT37" s="41"/>
      <c r="AU37" s="41"/>
      <c r="AV37" s="41"/>
      <c r="AW37" s="41"/>
      <c r="AX37" s="41"/>
      <c r="AY37" s="41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05" ht="20.399999999999999" customHeight="1" x14ac:dyDescent="0.1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9"/>
      <c r="AL38" s="39"/>
      <c r="AM38" s="36"/>
      <c r="AN38" s="36"/>
      <c r="AO38" s="36"/>
      <c r="AP38" s="36"/>
      <c r="AQ38" s="36"/>
      <c r="AR38" s="36"/>
      <c r="AS38" s="40"/>
      <c r="AT38" s="41"/>
      <c r="AU38" s="41"/>
      <c r="AV38" s="41"/>
      <c r="AW38" s="41"/>
      <c r="AX38" s="41"/>
      <c r="AY38" s="41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</row>
    <row r="39" spans="1:105" ht="20.399999999999999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9"/>
      <c r="AL39" s="39"/>
      <c r="AM39" s="36"/>
      <c r="AN39" s="36"/>
      <c r="AO39" s="36"/>
      <c r="AP39" s="36"/>
      <c r="AQ39" s="36"/>
      <c r="AR39" s="36"/>
      <c r="AS39" s="41"/>
      <c r="AT39" s="41"/>
      <c r="AU39" s="41"/>
      <c r="AV39" s="41"/>
      <c r="AW39" s="41"/>
      <c r="AX39" s="41"/>
      <c r="AY39" s="41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</row>
    <row r="40" spans="1:105" ht="20.399999999999999" hidden="1" customHeight="1" x14ac:dyDescent="0.2">
      <c r="A40" s="45" t="str">
        <f>SUBSTITUTE([1]基本データ入力!E35,"書","")</f>
        <v>価 格 調 査</v>
      </c>
      <c r="B40" s="46"/>
      <c r="C40" s="46"/>
      <c r="D40" s="46"/>
      <c r="E40" s="46"/>
      <c r="F40" s="46"/>
      <c r="G40" s="46"/>
      <c r="H40" s="46"/>
      <c r="I40" s="46"/>
      <c r="J40" s="46"/>
      <c r="K40" s="47" t="s">
        <v>23</v>
      </c>
      <c r="L40" s="47"/>
      <c r="M40" s="47"/>
      <c r="N40" s="47"/>
      <c r="O40" s="47"/>
      <c r="P40" s="48" t="s">
        <v>24</v>
      </c>
      <c r="Q40" s="49"/>
      <c r="R40" s="49"/>
      <c r="S40" s="49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1"/>
      <c r="BB40" s="11"/>
      <c r="BC40" s="11"/>
      <c r="BD40" s="11"/>
      <c r="BE40" s="11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3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</row>
    <row r="41" spans="1:105" ht="20.399999999999999" customHeight="1" x14ac:dyDescent="0.2">
      <c r="A41" s="50" t="s">
        <v>25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5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</row>
    <row r="42" spans="1:105" ht="20.399999999999999" customHeight="1" x14ac:dyDescent="0.2">
      <c r="A42" s="16"/>
      <c r="CC42" s="17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</row>
    <row r="43" spans="1:105" ht="20.399999999999999" customHeight="1" x14ac:dyDescent="0.2">
      <c r="A43" s="16"/>
      <c r="CC43" s="17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</row>
    <row r="44" spans="1:105" ht="20.399999999999999" customHeight="1" x14ac:dyDescent="0.2">
      <c r="A44" s="42" t="s">
        <v>26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4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</row>
    <row r="45" spans="1:105" x14ac:dyDescent="0.2"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</row>
  </sheetData>
  <mergeCells count="130">
    <mergeCell ref="Z3:AY3"/>
    <mergeCell ref="AI6:BN6"/>
    <mergeCell ref="AI9:AS9"/>
    <mergeCell ref="AI10:AS10"/>
    <mergeCell ref="Y11:AC11"/>
    <mergeCell ref="AI11:AS11"/>
    <mergeCell ref="A15:K16"/>
    <mergeCell ref="L15:AA15"/>
    <mergeCell ref="AB15:AH15"/>
    <mergeCell ref="AI15:AS16"/>
    <mergeCell ref="AT15:CC16"/>
    <mergeCell ref="CG15:DE15"/>
    <mergeCell ref="Q16:AH16"/>
    <mergeCell ref="A12:J12"/>
    <mergeCell ref="L12:Y12"/>
    <mergeCell ref="Z12:AC12"/>
    <mergeCell ref="AI12:AS12"/>
    <mergeCell ref="BZ12:CB12"/>
    <mergeCell ref="A13:AC13"/>
    <mergeCell ref="BT17:CC17"/>
    <mergeCell ref="A17:O17"/>
    <mergeCell ref="P17:AL17"/>
    <mergeCell ref="AM17:AR17"/>
    <mergeCell ref="AS17:AY17"/>
    <mergeCell ref="AZ17:BH17"/>
    <mergeCell ref="BI17:BS17"/>
    <mergeCell ref="A18:O19"/>
    <mergeCell ref="P18:AJ18"/>
    <mergeCell ref="AK18:AL19"/>
    <mergeCell ref="AM18:AR19"/>
    <mergeCell ref="AS18:AY19"/>
    <mergeCell ref="AZ18:BH19"/>
    <mergeCell ref="BI18:BS19"/>
    <mergeCell ref="BT18:CC19"/>
    <mergeCell ref="P19:AJ19"/>
    <mergeCell ref="BI20:BS21"/>
    <mergeCell ref="BT20:CC21"/>
    <mergeCell ref="P21:AJ21"/>
    <mergeCell ref="A22:O23"/>
    <mergeCell ref="P22:AJ22"/>
    <mergeCell ref="AK22:AL23"/>
    <mergeCell ref="AM22:AR23"/>
    <mergeCell ref="AS22:AY23"/>
    <mergeCell ref="AZ22:BH23"/>
    <mergeCell ref="BI22:BS23"/>
    <mergeCell ref="A20:O21"/>
    <mergeCell ref="P20:AJ20"/>
    <mergeCell ref="AK20:AL21"/>
    <mergeCell ref="AM20:AR21"/>
    <mergeCell ref="AS20:AY21"/>
    <mergeCell ref="AZ20:BH21"/>
    <mergeCell ref="P25:AJ25"/>
    <mergeCell ref="A26:O27"/>
    <mergeCell ref="P26:AJ26"/>
    <mergeCell ref="AK26:AL27"/>
    <mergeCell ref="AM26:AR27"/>
    <mergeCell ref="AS26:AY27"/>
    <mergeCell ref="BT22:CC23"/>
    <mergeCell ref="P23:AJ23"/>
    <mergeCell ref="A24:O25"/>
    <mergeCell ref="P24:AJ24"/>
    <mergeCell ref="AK24:AL25"/>
    <mergeCell ref="AM24:AR25"/>
    <mergeCell ref="AS24:AY25"/>
    <mergeCell ref="AZ24:BH25"/>
    <mergeCell ref="BI24:BS25"/>
    <mergeCell ref="BT24:CC25"/>
    <mergeCell ref="AZ26:BH27"/>
    <mergeCell ref="BI26:BS27"/>
    <mergeCell ref="BT26:CC27"/>
    <mergeCell ref="P27:AJ27"/>
    <mergeCell ref="A28:O29"/>
    <mergeCell ref="P28:AJ28"/>
    <mergeCell ref="AK28:AL29"/>
    <mergeCell ref="AM28:AR29"/>
    <mergeCell ref="AS28:AY29"/>
    <mergeCell ref="AZ28:BH29"/>
    <mergeCell ref="BI28:BS29"/>
    <mergeCell ref="BT28:CC29"/>
    <mergeCell ref="P29:AJ29"/>
    <mergeCell ref="BT30:CC31"/>
    <mergeCell ref="P31:AJ31"/>
    <mergeCell ref="A32:O33"/>
    <mergeCell ref="P32:AJ32"/>
    <mergeCell ref="AK32:AL33"/>
    <mergeCell ref="AM32:AR33"/>
    <mergeCell ref="AS32:AY33"/>
    <mergeCell ref="AZ32:BH33"/>
    <mergeCell ref="BI32:BS33"/>
    <mergeCell ref="BT32:CC33"/>
    <mergeCell ref="A30:O31"/>
    <mergeCell ref="P30:AJ30"/>
    <mergeCell ref="AK30:AL31"/>
    <mergeCell ref="AM30:AR31"/>
    <mergeCell ref="AS30:AY31"/>
    <mergeCell ref="AZ30:BH31"/>
    <mergeCell ref="BI30:BS31"/>
    <mergeCell ref="P33:AJ33"/>
    <mergeCell ref="A44:CC44"/>
    <mergeCell ref="BT38:CC39"/>
    <mergeCell ref="P39:AJ39"/>
    <mergeCell ref="A40:J40"/>
    <mergeCell ref="K40:O40"/>
    <mergeCell ref="P40:S40"/>
    <mergeCell ref="A41:W41"/>
    <mergeCell ref="BI36:BS37"/>
    <mergeCell ref="BT36:CC37"/>
    <mergeCell ref="P37:AJ37"/>
    <mergeCell ref="A38:O39"/>
    <mergeCell ref="P38:AJ38"/>
    <mergeCell ref="AK38:AL39"/>
    <mergeCell ref="AM38:AR39"/>
    <mergeCell ref="AS38:AY39"/>
    <mergeCell ref="AZ38:BH39"/>
    <mergeCell ref="BI38:BS39"/>
    <mergeCell ref="BT34:CC35"/>
    <mergeCell ref="P35:AJ35"/>
    <mergeCell ref="A36:O37"/>
    <mergeCell ref="P36:AJ36"/>
    <mergeCell ref="AK36:AL37"/>
    <mergeCell ref="AM36:AR37"/>
    <mergeCell ref="AS36:AY37"/>
    <mergeCell ref="AZ36:BH37"/>
    <mergeCell ref="A34:O35"/>
    <mergeCell ref="P34:AJ34"/>
    <mergeCell ref="AK34:AL35"/>
    <mergeCell ref="AM34:AR35"/>
    <mergeCell ref="AS34:AY35"/>
    <mergeCell ref="AZ34:BH35"/>
    <mergeCell ref="BI34:BS35"/>
  </mergeCells>
  <phoneticPr fontId="6"/>
  <pageMargins left="0.78740157480314965" right="0.70866141732283472" top="0.74803149606299213" bottom="0.74803149606299213" header="0.31496062992125984" footer="0.31496062992125984"/>
  <pageSetup paperSize="9" scale="89" fitToHeight="0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>
                  <from>
                    <xdr:col>81</xdr:col>
                    <xdr:colOff>312420</xdr:colOff>
                    <xdr:row>0</xdr:row>
                    <xdr:rowOff>7620</xdr:rowOff>
                  </from>
                  <to>
                    <xdr:col>83</xdr:col>
                    <xdr:colOff>411480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>
                <anchor moveWithCells="1">
                  <from>
                    <xdr:col>83</xdr:col>
                    <xdr:colOff>495300</xdr:colOff>
                    <xdr:row>0</xdr:row>
                    <xdr:rowOff>7620</xdr:rowOff>
                  </from>
                  <to>
                    <xdr:col>86</xdr:col>
                    <xdr:colOff>76200</xdr:colOff>
                    <xdr:row>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0CE9-45A4-471F-A5C7-5EEBF2FE96EE}">
  <sheetPr codeName="Sheet66">
    <tabColor theme="8" tint="0.79998168889431442"/>
    <pageSetUpPr fitToPage="1"/>
  </sheetPr>
  <dimension ref="A1:DE45"/>
  <sheetViews>
    <sheetView view="pageBreakPreview" zoomScaleNormal="100" zoomScaleSheetLayoutView="100" workbookViewId="0">
      <selection activeCell="AI6" sqref="AI6:BN6"/>
    </sheetView>
  </sheetViews>
  <sheetFormatPr defaultColWidth="9" defaultRowHeight="13.2" x14ac:dyDescent="0.2"/>
  <cols>
    <col min="1" max="81" width="1.21875" style="18" customWidth="1"/>
    <col min="82" max="16384" width="9" style="18"/>
  </cols>
  <sheetData>
    <row r="1" spans="1:109" x14ac:dyDescent="0.2"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</row>
    <row r="2" spans="1:109" x14ac:dyDescent="0.2"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</row>
    <row r="3" spans="1:109" ht="23.4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109" t="s">
        <v>27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64"/>
      <c r="AX3" s="64"/>
      <c r="AY3" s="64"/>
      <c r="AZ3" s="20"/>
      <c r="BF3" s="19"/>
      <c r="BZ3" s="20"/>
      <c r="CA3" s="20"/>
      <c r="CB3" s="20"/>
      <c r="CC3" s="20"/>
      <c r="CD3" s="21"/>
      <c r="CE3" s="21"/>
      <c r="CF3" s="21"/>
      <c r="CG3" s="21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</row>
    <row r="4" spans="1:109" x14ac:dyDescent="0.2"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</row>
    <row r="5" spans="1:109" x14ac:dyDescent="0.2"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</row>
    <row r="6" spans="1:109" x14ac:dyDescent="0.2">
      <c r="AI6" s="110" t="s">
        <v>28</v>
      </c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CD6" s="19"/>
      <c r="CE6" s="19"/>
      <c r="CF6" s="19"/>
      <c r="CG6" s="19"/>
      <c r="CH6" s="22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</row>
    <row r="7" spans="1:109" x14ac:dyDescent="0.2"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</row>
    <row r="8" spans="1:109" x14ac:dyDescent="0.2">
      <c r="CD8" s="19"/>
      <c r="CE8" s="19"/>
      <c r="CF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</row>
    <row r="9" spans="1:109" x14ac:dyDescent="0.2">
      <c r="AI9" s="104" t="s">
        <v>4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CD9" s="19"/>
      <c r="CE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</row>
    <row r="10" spans="1:109" x14ac:dyDescent="0.2">
      <c r="A10" s="18" t="s">
        <v>5</v>
      </c>
      <c r="AI10" s="104" t="s">
        <v>6</v>
      </c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</row>
    <row r="11" spans="1:109" ht="16.2" x14ac:dyDescent="0.2">
      <c r="A11" s="18" t="s">
        <v>7</v>
      </c>
      <c r="C11" s="23"/>
      <c r="Y11" s="103"/>
      <c r="Z11" s="103"/>
      <c r="AA11" s="103"/>
      <c r="AB11" s="103"/>
      <c r="AC11" s="103"/>
      <c r="AI11" s="104" t="s">
        <v>8</v>
      </c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</row>
    <row r="12" spans="1:109" ht="18" customHeight="1" x14ac:dyDescent="0.2">
      <c r="A12" s="102" t="str">
        <f>+[1]基本データ入力!K7</f>
        <v>会計隊長</v>
      </c>
      <c r="B12" s="102"/>
      <c r="C12" s="102"/>
      <c r="D12" s="102"/>
      <c r="E12" s="102"/>
      <c r="F12" s="102"/>
      <c r="G12" s="102"/>
      <c r="H12" s="102"/>
      <c r="I12" s="102"/>
      <c r="J12" s="102"/>
      <c r="L12" s="102" t="str">
        <f>+[1]基本データ入力!W7</f>
        <v>長尾　雄司</v>
      </c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3" t="s">
        <v>9</v>
      </c>
      <c r="AA12" s="103"/>
      <c r="AB12" s="103"/>
      <c r="AC12" s="103"/>
      <c r="AI12" s="104" t="s">
        <v>10</v>
      </c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BZ12" s="105"/>
      <c r="CA12" s="105"/>
      <c r="CB12" s="105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</row>
    <row r="13" spans="1:109" ht="8.25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pans="1:109" x14ac:dyDescent="0.2"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09" ht="20.399999999999999" customHeight="1" x14ac:dyDescent="0.2">
      <c r="A15" s="111" t="s">
        <v>11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2">
        <f>IF([1]基本データ入力!E18="","",[1]基本データ入力!E18)</f>
        <v>46265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4" t="s">
        <v>12</v>
      </c>
      <c r="AC15" s="114"/>
      <c r="AD15" s="114"/>
      <c r="AE15" s="114"/>
      <c r="AF15" s="114"/>
      <c r="AG15" s="114"/>
      <c r="AH15" s="115"/>
      <c r="AI15" s="116" t="s">
        <v>13</v>
      </c>
      <c r="AJ15" s="117"/>
      <c r="AK15" s="117"/>
      <c r="AL15" s="117"/>
      <c r="AM15" s="117"/>
      <c r="AN15" s="117"/>
      <c r="AO15" s="117"/>
      <c r="AP15" s="117"/>
      <c r="AQ15" s="117"/>
      <c r="AR15" s="117"/>
      <c r="AS15" s="118"/>
      <c r="AT15" s="122" t="str">
        <f>IF([1]基本データ入力!E19="","",[1]基本データ入力!E19)</f>
        <v>航空自衛隊入間基地</v>
      </c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4"/>
      <c r="CD15" s="19"/>
      <c r="CE15" s="19"/>
      <c r="CF15" s="19"/>
      <c r="CG15" s="99" t="s">
        <v>14</v>
      </c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</row>
    <row r="16" spans="1:109" ht="20.399999999999999" customHeight="1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25"/>
      <c r="M16" s="26"/>
      <c r="N16" s="26"/>
      <c r="O16" s="26"/>
      <c r="P16" s="26"/>
      <c r="Q16" s="100">
        <f>IF([1]基本データ入力!G18="","",[1]基本データ入力!G18)</f>
        <v>46295</v>
      </c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1"/>
      <c r="AI16" s="119"/>
      <c r="AJ16" s="120"/>
      <c r="AK16" s="120"/>
      <c r="AL16" s="120"/>
      <c r="AM16" s="120"/>
      <c r="AN16" s="120"/>
      <c r="AO16" s="120"/>
      <c r="AP16" s="120"/>
      <c r="AQ16" s="120"/>
      <c r="AR16" s="120"/>
      <c r="AS16" s="121"/>
      <c r="AT16" s="125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26"/>
      <c r="CD16" s="19"/>
      <c r="CE16" s="19"/>
      <c r="CF16" s="19" t="s">
        <v>15</v>
      </c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7" spans="1:105" ht="20.399999999999999" customHeight="1" x14ac:dyDescent="0.2">
      <c r="A17" s="107" t="s">
        <v>16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82" t="s">
        <v>17</v>
      </c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 t="s">
        <v>18</v>
      </c>
      <c r="AN17" s="82"/>
      <c r="AO17" s="82"/>
      <c r="AP17" s="82"/>
      <c r="AQ17" s="82"/>
      <c r="AR17" s="82"/>
      <c r="AS17" s="108" t="s">
        <v>19</v>
      </c>
      <c r="AT17" s="108"/>
      <c r="AU17" s="108"/>
      <c r="AV17" s="108"/>
      <c r="AW17" s="108"/>
      <c r="AX17" s="108"/>
      <c r="AY17" s="108"/>
      <c r="AZ17" s="82" t="s">
        <v>20</v>
      </c>
      <c r="BA17" s="82"/>
      <c r="BB17" s="82"/>
      <c r="BC17" s="82"/>
      <c r="BD17" s="82"/>
      <c r="BE17" s="82"/>
      <c r="BF17" s="82"/>
      <c r="BG17" s="82"/>
      <c r="BH17" s="82"/>
      <c r="BI17" s="82" t="s">
        <v>21</v>
      </c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 t="s">
        <v>22</v>
      </c>
      <c r="BU17" s="82"/>
      <c r="BV17" s="82"/>
      <c r="BW17" s="82"/>
      <c r="BX17" s="82"/>
      <c r="BY17" s="82"/>
      <c r="BZ17" s="82"/>
      <c r="CA17" s="82"/>
      <c r="CB17" s="82"/>
      <c r="CC17" s="82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</row>
    <row r="18" spans="1:105" ht="20.399999999999999" customHeight="1" x14ac:dyDescent="0.15">
      <c r="A18" s="98" t="str">
        <f>[1]基本データ入力!E15</f>
        <v>牛肩ロ－ス（３×４㎝）
他474品目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5"/>
      <c r="AL18" s="85"/>
      <c r="AM18" s="82"/>
      <c r="AN18" s="82"/>
      <c r="AO18" s="82"/>
      <c r="AP18" s="82"/>
      <c r="AQ18" s="82"/>
      <c r="AR18" s="82"/>
      <c r="AS18" s="86"/>
      <c r="AT18" s="87"/>
      <c r="AU18" s="87"/>
      <c r="AV18" s="87"/>
      <c r="AW18" s="87"/>
      <c r="AX18" s="87"/>
      <c r="AY18" s="87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</row>
    <row r="19" spans="1:105" ht="20.399999999999999" customHeight="1" x14ac:dyDescent="0.1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5"/>
      <c r="AL19" s="85"/>
      <c r="AM19" s="82"/>
      <c r="AN19" s="82"/>
      <c r="AO19" s="82"/>
      <c r="AP19" s="82"/>
      <c r="AQ19" s="82"/>
      <c r="AR19" s="82"/>
      <c r="AS19" s="87"/>
      <c r="AT19" s="87"/>
      <c r="AU19" s="87"/>
      <c r="AV19" s="87"/>
      <c r="AW19" s="87"/>
      <c r="AX19" s="87"/>
      <c r="AY19" s="87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</row>
    <row r="20" spans="1:105" ht="20.399999999999999" customHeight="1" x14ac:dyDescent="0.1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5"/>
      <c r="AL20" s="85"/>
      <c r="AM20" s="82"/>
      <c r="AN20" s="82"/>
      <c r="AO20" s="82"/>
      <c r="AP20" s="82"/>
      <c r="AQ20" s="82"/>
      <c r="AR20" s="82"/>
      <c r="AS20" s="86"/>
      <c r="AT20" s="87"/>
      <c r="AU20" s="87"/>
      <c r="AV20" s="87"/>
      <c r="AW20" s="87"/>
      <c r="AX20" s="87"/>
      <c r="AY20" s="87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</row>
    <row r="21" spans="1:105" ht="20.399999999999999" customHeight="1" x14ac:dyDescent="0.1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5"/>
      <c r="AL21" s="85"/>
      <c r="AM21" s="82"/>
      <c r="AN21" s="82"/>
      <c r="AO21" s="82"/>
      <c r="AP21" s="82"/>
      <c r="AQ21" s="82"/>
      <c r="AR21" s="82"/>
      <c r="AS21" s="87"/>
      <c r="AT21" s="87"/>
      <c r="AU21" s="87"/>
      <c r="AV21" s="87"/>
      <c r="AW21" s="87"/>
      <c r="AX21" s="87"/>
      <c r="AY21" s="87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1:105" ht="20.399999999999999" customHeight="1" x14ac:dyDescent="0.1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5"/>
      <c r="AL22" s="85"/>
      <c r="AM22" s="82"/>
      <c r="AN22" s="82"/>
      <c r="AO22" s="82"/>
      <c r="AP22" s="82"/>
      <c r="AQ22" s="82"/>
      <c r="AR22" s="82"/>
      <c r="AS22" s="86"/>
      <c r="AT22" s="87"/>
      <c r="AU22" s="87"/>
      <c r="AV22" s="87"/>
      <c r="AW22" s="87"/>
      <c r="AX22" s="87"/>
      <c r="AY22" s="87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</row>
    <row r="23" spans="1:105" ht="20.399999999999999" customHeight="1" x14ac:dyDescent="0.1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5"/>
      <c r="AL23" s="85"/>
      <c r="AM23" s="82"/>
      <c r="AN23" s="82"/>
      <c r="AO23" s="82"/>
      <c r="AP23" s="82"/>
      <c r="AQ23" s="82"/>
      <c r="AR23" s="82"/>
      <c r="AS23" s="87"/>
      <c r="AT23" s="87"/>
      <c r="AU23" s="87"/>
      <c r="AV23" s="87"/>
      <c r="AW23" s="87"/>
      <c r="AX23" s="87"/>
      <c r="AY23" s="87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</row>
    <row r="24" spans="1:105" ht="20.399999999999999" customHeight="1" x14ac:dyDescent="0.1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5"/>
      <c r="AL24" s="85"/>
      <c r="AM24" s="82"/>
      <c r="AN24" s="82"/>
      <c r="AO24" s="82"/>
      <c r="AP24" s="82"/>
      <c r="AQ24" s="82"/>
      <c r="AR24" s="82"/>
      <c r="AS24" s="86"/>
      <c r="AT24" s="87"/>
      <c r="AU24" s="87"/>
      <c r="AV24" s="87"/>
      <c r="AW24" s="87"/>
      <c r="AX24" s="87"/>
      <c r="AY24" s="87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</row>
    <row r="25" spans="1:105" ht="20.399999999999999" customHeight="1" x14ac:dyDescent="0.1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5"/>
      <c r="AL25" s="85"/>
      <c r="AM25" s="82"/>
      <c r="AN25" s="82"/>
      <c r="AO25" s="82"/>
      <c r="AP25" s="82"/>
      <c r="AQ25" s="82"/>
      <c r="AR25" s="82"/>
      <c r="AS25" s="87"/>
      <c r="AT25" s="87"/>
      <c r="AU25" s="87"/>
      <c r="AV25" s="87"/>
      <c r="AW25" s="87"/>
      <c r="AX25" s="87"/>
      <c r="AY25" s="87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</row>
    <row r="26" spans="1:105" ht="20.399999999999999" customHeight="1" x14ac:dyDescent="0.1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5"/>
      <c r="AL26" s="85"/>
      <c r="AM26" s="82"/>
      <c r="AN26" s="82"/>
      <c r="AO26" s="82"/>
      <c r="AP26" s="82"/>
      <c r="AQ26" s="82"/>
      <c r="AR26" s="82"/>
      <c r="AS26" s="86"/>
      <c r="AT26" s="87"/>
      <c r="AU26" s="87"/>
      <c r="AV26" s="87"/>
      <c r="AW26" s="87"/>
      <c r="AX26" s="87"/>
      <c r="AY26" s="87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</row>
    <row r="27" spans="1:105" ht="20.399999999999999" customHeight="1" x14ac:dyDescent="0.15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5"/>
      <c r="AL27" s="85"/>
      <c r="AM27" s="82"/>
      <c r="AN27" s="82"/>
      <c r="AO27" s="82"/>
      <c r="AP27" s="82"/>
      <c r="AQ27" s="82"/>
      <c r="AR27" s="82"/>
      <c r="AS27" s="87"/>
      <c r="AT27" s="87"/>
      <c r="AU27" s="87"/>
      <c r="AV27" s="87"/>
      <c r="AW27" s="87"/>
      <c r="AX27" s="87"/>
      <c r="AY27" s="87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</row>
    <row r="28" spans="1:105" ht="20.399999999999999" customHeight="1" x14ac:dyDescent="0.1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5"/>
      <c r="AL28" s="85"/>
      <c r="AM28" s="82"/>
      <c r="AN28" s="82"/>
      <c r="AO28" s="82"/>
      <c r="AP28" s="82"/>
      <c r="AQ28" s="82"/>
      <c r="AR28" s="82"/>
      <c r="AS28" s="86"/>
      <c r="AT28" s="87"/>
      <c r="AU28" s="87"/>
      <c r="AV28" s="87"/>
      <c r="AW28" s="87"/>
      <c r="AX28" s="87"/>
      <c r="AY28" s="87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</row>
    <row r="29" spans="1:105" ht="20.399999999999999" customHeight="1" x14ac:dyDescent="0.15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5"/>
      <c r="AL29" s="85"/>
      <c r="AM29" s="82"/>
      <c r="AN29" s="82"/>
      <c r="AO29" s="82"/>
      <c r="AP29" s="82"/>
      <c r="AQ29" s="82"/>
      <c r="AR29" s="82"/>
      <c r="AS29" s="87"/>
      <c r="AT29" s="87"/>
      <c r="AU29" s="87"/>
      <c r="AV29" s="87"/>
      <c r="AW29" s="87"/>
      <c r="AX29" s="87"/>
      <c r="AY29" s="87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</row>
    <row r="30" spans="1:105" ht="20.399999999999999" customHeight="1" x14ac:dyDescent="0.15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5"/>
      <c r="AL30" s="85"/>
      <c r="AM30" s="82"/>
      <c r="AN30" s="82"/>
      <c r="AO30" s="82"/>
      <c r="AP30" s="82"/>
      <c r="AQ30" s="82"/>
      <c r="AR30" s="82"/>
      <c r="AS30" s="86"/>
      <c r="AT30" s="87"/>
      <c r="AU30" s="87"/>
      <c r="AV30" s="87"/>
      <c r="AW30" s="87"/>
      <c r="AX30" s="87"/>
      <c r="AY30" s="87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</row>
    <row r="31" spans="1:105" ht="20.399999999999999" customHeight="1" x14ac:dyDescent="0.1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5"/>
      <c r="AL31" s="85"/>
      <c r="AM31" s="82"/>
      <c r="AN31" s="82"/>
      <c r="AO31" s="82"/>
      <c r="AP31" s="82"/>
      <c r="AQ31" s="82"/>
      <c r="AR31" s="82"/>
      <c r="AS31" s="87"/>
      <c r="AT31" s="87"/>
      <c r="AU31" s="87"/>
      <c r="AV31" s="87"/>
      <c r="AW31" s="87"/>
      <c r="AX31" s="87"/>
      <c r="AY31" s="87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</row>
    <row r="32" spans="1:105" ht="20.399999999999999" customHeight="1" x14ac:dyDescent="0.1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5"/>
      <c r="AL32" s="85"/>
      <c r="AM32" s="82"/>
      <c r="AN32" s="82"/>
      <c r="AO32" s="82"/>
      <c r="AP32" s="82"/>
      <c r="AQ32" s="82"/>
      <c r="AR32" s="82"/>
      <c r="AS32" s="86"/>
      <c r="AT32" s="87"/>
      <c r="AU32" s="87"/>
      <c r="AV32" s="87"/>
      <c r="AW32" s="87"/>
      <c r="AX32" s="87"/>
      <c r="AY32" s="87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</row>
    <row r="33" spans="1:105" ht="20.399999999999999" customHeight="1" x14ac:dyDescent="0.1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5"/>
      <c r="AL33" s="85"/>
      <c r="AM33" s="82"/>
      <c r="AN33" s="82"/>
      <c r="AO33" s="82"/>
      <c r="AP33" s="82"/>
      <c r="AQ33" s="82"/>
      <c r="AR33" s="82"/>
      <c r="AS33" s="87"/>
      <c r="AT33" s="87"/>
      <c r="AU33" s="87"/>
      <c r="AV33" s="87"/>
      <c r="AW33" s="87"/>
      <c r="AX33" s="87"/>
      <c r="AY33" s="87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</row>
    <row r="34" spans="1:105" ht="20.399999999999999" customHeight="1" x14ac:dyDescent="0.15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5"/>
      <c r="AL34" s="85"/>
      <c r="AM34" s="82"/>
      <c r="AN34" s="82"/>
      <c r="AO34" s="82"/>
      <c r="AP34" s="82"/>
      <c r="AQ34" s="82"/>
      <c r="AR34" s="82"/>
      <c r="AS34" s="86"/>
      <c r="AT34" s="87"/>
      <c r="AU34" s="87"/>
      <c r="AV34" s="87"/>
      <c r="AW34" s="87"/>
      <c r="AX34" s="87"/>
      <c r="AY34" s="87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</row>
    <row r="35" spans="1:105" ht="20.399999999999999" customHeight="1" x14ac:dyDescent="0.1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5"/>
      <c r="AL35" s="85"/>
      <c r="AM35" s="82"/>
      <c r="AN35" s="82"/>
      <c r="AO35" s="82"/>
      <c r="AP35" s="82"/>
      <c r="AQ35" s="82"/>
      <c r="AR35" s="82"/>
      <c r="AS35" s="87"/>
      <c r="AT35" s="87"/>
      <c r="AU35" s="87"/>
      <c r="AV35" s="87"/>
      <c r="AW35" s="87"/>
      <c r="AX35" s="87"/>
      <c r="AY35" s="87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</row>
    <row r="36" spans="1:105" ht="20.399999999999999" customHeight="1" x14ac:dyDescent="0.15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5"/>
      <c r="AL36" s="85"/>
      <c r="AM36" s="82"/>
      <c r="AN36" s="82"/>
      <c r="AO36" s="82"/>
      <c r="AP36" s="82"/>
      <c r="AQ36" s="82"/>
      <c r="AR36" s="82"/>
      <c r="AS36" s="86"/>
      <c r="AT36" s="87"/>
      <c r="AU36" s="87"/>
      <c r="AV36" s="87"/>
      <c r="AW36" s="87"/>
      <c r="AX36" s="87"/>
      <c r="AY36" s="87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</row>
    <row r="37" spans="1:105" ht="20.399999999999999" customHeight="1" x14ac:dyDescent="0.1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5"/>
      <c r="AL37" s="85"/>
      <c r="AM37" s="82"/>
      <c r="AN37" s="82"/>
      <c r="AO37" s="82"/>
      <c r="AP37" s="82"/>
      <c r="AQ37" s="82"/>
      <c r="AR37" s="82"/>
      <c r="AS37" s="87"/>
      <c r="AT37" s="87"/>
      <c r="AU37" s="87"/>
      <c r="AV37" s="87"/>
      <c r="AW37" s="87"/>
      <c r="AX37" s="87"/>
      <c r="AY37" s="87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</row>
    <row r="38" spans="1:105" ht="20.399999999999999" customHeight="1" x14ac:dyDescent="0.1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5"/>
      <c r="AL38" s="85"/>
      <c r="AM38" s="82"/>
      <c r="AN38" s="82"/>
      <c r="AO38" s="82"/>
      <c r="AP38" s="82"/>
      <c r="AQ38" s="82"/>
      <c r="AR38" s="82"/>
      <c r="AS38" s="86"/>
      <c r="AT38" s="87"/>
      <c r="AU38" s="87"/>
      <c r="AV38" s="87"/>
      <c r="AW38" s="87"/>
      <c r="AX38" s="87"/>
      <c r="AY38" s="87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</row>
    <row r="39" spans="1:105" ht="20.399999999999999" customHeight="1" x14ac:dyDescent="0.1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5"/>
      <c r="AL39" s="85"/>
      <c r="AM39" s="82"/>
      <c r="AN39" s="82"/>
      <c r="AO39" s="82"/>
      <c r="AP39" s="82"/>
      <c r="AQ39" s="82"/>
      <c r="AR39" s="82"/>
      <c r="AS39" s="87"/>
      <c r="AT39" s="87"/>
      <c r="AU39" s="87"/>
      <c r="AV39" s="87"/>
      <c r="AW39" s="87"/>
      <c r="AX39" s="87"/>
      <c r="AY39" s="87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</row>
    <row r="40" spans="1:105" ht="20.399999999999999" hidden="1" customHeight="1" x14ac:dyDescent="0.2">
      <c r="A40" s="91" t="str">
        <f>SUBSTITUTE([1]基本データ入力!E35,"書","")</f>
        <v>価 格 調 査</v>
      </c>
      <c r="B40" s="92"/>
      <c r="C40" s="92"/>
      <c r="D40" s="92"/>
      <c r="E40" s="92"/>
      <c r="F40" s="92"/>
      <c r="G40" s="92"/>
      <c r="H40" s="92"/>
      <c r="I40" s="92"/>
      <c r="J40" s="92"/>
      <c r="K40" s="93" t="s">
        <v>23</v>
      </c>
      <c r="L40" s="93"/>
      <c r="M40" s="93"/>
      <c r="N40" s="93"/>
      <c r="O40" s="93"/>
      <c r="P40" s="94" t="s">
        <v>24</v>
      </c>
      <c r="Q40" s="95"/>
      <c r="R40" s="95"/>
      <c r="S40" s="95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8"/>
      <c r="BB40" s="28"/>
      <c r="BC40" s="28"/>
      <c r="BD40" s="28"/>
      <c r="BE40" s="28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30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</row>
    <row r="41" spans="1:105" ht="20.399999999999999" customHeight="1" x14ac:dyDescent="0.2">
      <c r="A41" s="96" t="s">
        <v>25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2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</row>
    <row r="42" spans="1:105" ht="20.399999999999999" customHeight="1" x14ac:dyDescent="0.2">
      <c r="A42" s="33"/>
      <c r="CC42" s="34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</row>
    <row r="43" spans="1:105" ht="20.399999999999999" customHeight="1" x14ac:dyDescent="0.2">
      <c r="A43" s="33"/>
      <c r="CC43" s="34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</row>
    <row r="44" spans="1:105" ht="20.399999999999999" customHeight="1" x14ac:dyDescent="0.2">
      <c r="A44" s="88" t="s">
        <v>26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90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</row>
    <row r="45" spans="1:105" x14ac:dyDescent="0.2"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</row>
  </sheetData>
  <mergeCells count="130">
    <mergeCell ref="Z3:AY3"/>
    <mergeCell ref="AI6:BN6"/>
    <mergeCell ref="AI9:AS9"/>
    <mergeCell ref="AI10:AS10"/>
    <mergeCell ref="Y11:AC11"/>
    <mergeCell ref="AI11:AS11"/>
    <mergeCell ref="A15:K16"/>
    <mergeCell ref="L15:AA15"/>
    <mergeCell ref="AB15:AH15"/>
    <mergeCell ref="AI15:AS16"/>
    <mergeCell ref="AT15:CC16"/>
    <mergeCell ref="CG15:DE15"/>
    <mergeCell ref="Q16:AH16"/>
    <mergeCell ref="A12:J12"/>
    <mergeCell ref="L12:Y12"/>
    <mergeCell ref="Z12:AC12"/>
    <mergeCell ref="AI12:AS12"/>
    <mergeCell ref="BZ12:CB12"/>
    <mergeCell ref="A13:AC13"/>
    <mergeCell ref="BT17:CC17"/>
    <mergeCell ref="A17:O17"/>
    <mergeCell ref="P17:AL17"/>
    <mergeCell ref="AM17:AR17"/>
    <mergeCell ref="AS17:AY17"/>
    <mergeCell ref="AZ17:BH17"/>
    <mergeCell ref="BI17:BS17"/>
    <mergeCell ref="A18:O19"/>
    <mergeCell ref="P18:AJ18"/>
    <mergeCell ref="AK18:AL19"/>
    <mergeCell ref="AM18:AR19"/>
    <mergeCell ref="AS18:AY19"/>
    <mergeCell ref="AZ18:BH19"/>
    <mergeCell ref="BI18:BS19"/>
    <mergeCell ref="BT18:CC19"/>
    <mergeCell ref="P19:AJ19"/>
    <mergeCell ref="BI20:BS21"/>
    <mergeCell ref="BT20:CC21"/>
    <mergeCell ref="P21:AJ21"/>
    <mergeCell ref="A22:O23"/>
    <mergeCell ref="P22:AJ22"/>
    <mergeCell ref="AK22:AL23"/>
    <mergeCell ref="AM22:AR23"/>
    <mergeCell ref="AS22:AY23"/>
    <mergeCell ref="AZ22:BH23"/>
    <mergeCell ref="BI22:BS23"/>
    <mergeCell ref="A20:O21"/>
    <mergeCell ref="P20:AJ20"/>
    <mergeCell ref="AK20:AL21"/>
    <mergeCell ref="AM20:AR21"/>
    <mergeCell ref="AS20:AY21"/>
    <mergeCell ref="AZ20:BH21"/>
    <mergeCell ref="P25:AJ25"/>
    <mergeCell ref="A26:O27"/>
    <mergeCell ref="P26:AJ26"/>
    <mergeCell ref="AK26:AL27"/>
    <mergeCell ref="AM26:AR27"/>
    <mergeCell ref="AS26:AY27"/>
    <mergeCell ref="BT22:CC23"/>
    <mergeCell ref="P23:AJ23"/>
    <mergeCell ref="A24:O25"/>
    <mergeCell ref="P24:AJ24"/>
    <mergeCell ref="AK24:AL25"/>
    <mergeCell ref="AM24:AR25"/>
    <mergeCell ref="AS24:AY25"/>
    <mergeCell ref="AZ24:BH25"/>
    <mergeCell ref="BI24:BS25"/>
    <mergeCell ref="BT24:CC25"/>
    <mergeCell ref="AZ26:BH27"/>
    <mergeCell ref="BI26:BS27"/>
    <mergeCell ref="BT26:CC27"/>
    <mergeCell ref="P27:AJ27"/>
    <mergeCell ref="A28:O29"/>
    <mergeCell ref="P28:AJ28"/>
    <mergeCell ref="AK28:AL29"/>
    <mergeCell ref="AM28:AR29"/>
    <mergeCell ref="AS28:AY29"/>
    <mergeCell ref="AZ28:BH29"/>
    <mergeCell ref="BI28:BS29"/>
    <mergeCell ref="BT28:CC29"/>
    <mergeCell ref="P29:AJ29"/>
    <mergeCell ref="BT30:CC31"/>
    <mergeCell ref="P31:AJ31"/>
    <mergeCell ref="A32:O33"/>
    <mergeCell ref="P32:AJ32"/>
    <mergeCell ref="AK32:AL33"/>
    <mergeCell ref="AM32:AR33"/>
    <mergeCell ref="AS32:AY33"/>
    <mergeCell ref="AZ32:BH33"/>
    <mergeCell ref="BI32:BS33"/>
    <mergeCell ref="BT32:CC33"/>
    <mergeCell ref="A30:O31"/>
    <mergeCell ref="P30:AJ30"/>
    <mergeCell ref="AK30:AL31"/>
    <mergeCell ref="AM30:AR31"/>
    <mergeCell ref="AS30:AY31"/>
    <mergeCell ref="AZ30:BH31"/>
    <mergeCell ref="BI30:BS31"/>
    <mergeCell ref="P33:AJ33"/>
    <mergeCell ref="A44:CC44"/>
    <mergeCell ref="BT38:CC39"/>
    <mergeCell ref="P39:AJ39"/>
    <mergeCell ref="A40:J40"/>
    <mergeCell ref="K40:O40"/>
    <mergeCell ref="P40:S40"/>
    <mergeCell ref="A41:W41"/>
    <mergeCell ref="BI36:BS37"/>
    <mergeCell ref="BT36:CC37"/>
    <mergeCell ref="P37:AJ37"/>
    <mergeCell ref="A38:O39"/>
    <mergeCell ref="P38:AJ38"/>
    <mergeCell ref="AK38:AL39"/>
    <mergeCell ref="AM38:AR39"/>
    <mergeCell ref="AS38:AY39"/>
    <mergeCell ref="AZ38:BH39"/>
    <mergeCell ref="BI38:BS39"/>
    <mergeCell ref="BT34:CC35"/>
    <mergeCell ref="P35:AJ35"/>
    <mergeCell ref="A36:O37"/>
    <mergeCell ref="P36:AJ36"/>
    <mergeCell ref="AK36:AL37"/>
    <mergeCell ref="AM36:AR37"/>
    <mergeCell ref="AS36:AY37"/>
    <mergeCell ref="AZ36:BH37"/>
    <mergeCell ref="A34:O35"/>
    <mergeCell ref="P34:AJ34"/>
    <mergeCell ref="AK34:AL35"/>
    <mergeCell ref="AM34:AR35"/>
    <mergeCell ref="AS34:AY35"/>
    <mergeCell ref="AZ34:BH35"/>
    <mergeCell ref="BI34:BS35"/>
  </mergeCells>
  <phoneticPr fontId="8"/>
  <pageMargins left="0.78740157480314965" right="0.70866141732283472" top="0.74803149606299213" bottom="0.74803149606299213" header="0.31496062992125984" footer="0.31496062992125984"/>
  <pageSetup paperSize="9" scale="89" fitToHeight="0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>
                <anchor moveWithCells="1">
                  <from>
                    <xdr:col>81</xdr:col>
                    <xdr:colOff>312420</xdr:colOff>
                    <xdr:row>0</xdr:row>
                    <xdr:rowOff>7620</xdr:rowOff>
                  </from>
                  <to>
                    <xdr:col>83</xdr:col>
                    <xdr:colOff>297180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>
                <anchor moveWithCells="1">
                  <from>
                    <xdr:col>83</xdr:col>
                    <xdr:colOff>495300</xdr:colOff>
                    <xdr:row>0</xdr:row>
                    <xdr:rowOff>7620</xdr:rowOff>
                  </from>
                  <to>
                    <xdr:col>85</xdr:col>
                    <xdr:colOff>525780</xdr:colOff>
                    <xdr:row>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4E65-7162-4981-8593-8BFB39D3276B}">
  <sheetPr codeName="Sheet6">
    <tabColor theme="8" tint="0.79998168889431442"/>
  </sheetPr>
  <dimension ref="A1:DD768"/>
  <sheetViews>
    <sheetView tabSelected="1" view="pageBreakPreview" topLeftCell="A29" zoomScaleNormal="100" zoomScaleSheetLayoutView="100" workbookViewId="0">
      <selection activeCell="Z37" sqref="Z37:AT37"/>
    </sheetView>
  </sheetViews>
  <sheetFormatPr defaultColWidth="9" defaultRowHeight="13.2" x14ac:dyDescent="0.2"/>
  <cols>
    <col min="1" max="3" width="3.6640625" style="131" customWidth="1"/>
    <col min="4" max="10" width="1.6640625" style="131" hidden="1" customWidth="1"/>
    <col min="11" max="25" width="1.44140625" style="131" customWidth="1"/>
    <col min="26" max="46" width="1.109375" style="131" customWidth="1"/>
    <col min="47" max="48" width="2.109375" style="220" hidden="1" customWidth="1"/>
    <col min="49" max="54" width="1.109375" style="221" customWidth="1"/>
    <col min="55" max="70" width="1.109375" style="131" customWidth="1"/>
    <col min="71" max="77" width="1.6640625" style="131" hidden="1" customWidth="1"/>
    <col min="78" max="84" width="1.6640625" style="131" customWidth="1"/>
    <col min="85" max="88" width="9" style="131"/>
    <col min="89" max="89" width="23" style="131" hidden="1" customWidth="1"/>
    <col min="90" max="16384" width="9" style="131"/>
  </cols>
  <sheetData>
    <row r="1" spans="1:108" ht="9.75" customHeigh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9"/>
      <c r="AV1" s="129"/>
      <c r="AW1" s="130"/>
      <c r="AX1" s="130"/>
      <c r="AY1" s="130"/>
      <c r="AZ1" s="130"/>
      <c r="BA1" s="130"/>
      <c r="BB1" s="130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</row>
    <row r="2" spans="1:108" ht="10.5" customHeight="1" x14ac:dyDescent="0.2">
      <c r="A2" s="128"/>
      <c r="B2" s="128"/>
      <c r="C2" s="128"/>
      <c r="D2" s="128"/>
      <c r="E2" s="132"/>
      <c r="F2" s="133"/>
      <c r="G2" s="133"/>
      <c r="H2" s="133"/>
      <c r="I2" s="133"/>
      <c r="J2" s="133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9"/>
      <c r="AW2" s="130"/>
      <c r="AX2" s="130"/>
      <c r="AY2" s="130"/>
      <c r="AZ2" s="130"/>
      <c r="BA2" s="130"/>
      <c r="BB2" s="130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32"/>
      <c r="CB2" s="133"/>
      <c r="CC2" s="133"/>
      <c r="CD2" s="133"/>
      <c r="CE2" s="133"/>
      <c r="CF2" s="133"/>
      <c r="DC2" s="128"/>
      <c r="DD2" s="128"/>
    </row>
    <row r="3" spans="1:108" ht="13.8" thickBot="1" x14ac:dyDescent="0.25">
      <c r="A3" s="134"/>
      <c r="B3" s="135"/>
      <c r="C3" s="13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7"/>
      <c r="AV3" s="137"/>
      <c r="AW3" s="138"/>
      <c r="AX3" s="138"/>
      <c r="AY3" s="138"/>
      <c r="AZ3" s="138"/>
      <c r="BA3" s="138"/>
      <c r="BB3" s="138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9"/>
      <c r="DC3" s="128"/>
      <c r="DD3" s="128"/>
    </row>
    <row r="4" spans="1:108" ht="47.25" customHeight="1" thickTop="1" thickBot="1" x14ac:dyDescent="0.25">
      <c r="A4" s="140" t="s">
        <v>29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41"/>
      <c r="CG4" s="142"/>
      <c r="CH4" s="142"/>
      <c r="CI4" s="142"/>
      <c r="CJ4" s="142"/>
      <c r="CK4" s="143">
        <f>SUM(CK8:CK767)</f>
        <v>24</v>
      </c>
      <c r="DC4" s="128"/>
      <c r="DD4" s="128"/>
    </row>
    <row r="5" spans="1:108" ht="13.8" thickTop="1" x14ac:dyDescent="0.2">
      <c r="A5" s="144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41"/>
      <c r="DC5" s="128"/>
      <c r="DD5" s="128"/>
    </row>
    <row r="6" spans="1:108" ht="21" customHeight="1" x14ac:dyDescent="0.2">
      <c r="A6" s="145"/>
      <c r="B6" s="146"/>
      <c r="C6" s="146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8"/>
      <c r="AV6" s="148"/>
      <c r="AW6" s="149"/>
      <c r="AX6" s="149"/>
      <c r="AY6" s="149"/>
      <c r="AZ6" s="149"/>
      <c r="BA6" s="149"/>
      <c r="BB6" s="149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50"/>
      <c r="DC6" s="128"/>
      <c r="DD6" s="128"/>
    </row>
    <row r="7" spans="1:108" ht="30" customHeight="1" x14ac:dyDescent="0.2">
      <c r="A7" s="151" t="s">
        <v>30</v>
      </c>
      <c r="B7" s="152"/>
      <c r="C7" s="152"/>
      <c r="D7" s="153" t="s">
        <v>31</v>
      </c>
      <c r="E7" s="153"/>
      <c r="F7" s="153"/>
      <c r="G7" s="153"/>
      <c r="H7" s="153"/>
      <c r="I7" s="153"/>
      <c r="J7" s="153"/>
      <c r="K7" s="153" t="s">
        <v>32</v>
      </c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 t="s">
        <v>17</v>
      </c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4" t="s">
        <v>18</v>
      </c>
      <c r="AX7" s="154"/>
      <c r="AY7" s="154"/>
      <c r="AZ7" s="154"/>
      <c r="BA7" s="154"/>
      <c r="BB7" s="154"/>
      <c r="BC7" s="155" t="s">
        <v>33</v>
      </c>
      <c r="BD7" s="155"/>
      <c r="BE7" s="155"/>
      <c r="BF7" s="155"/>
      <c r="BG7" s="155"/>
      <c r="BH7" s="155"/>
      <c r="BI7" s="155"/>
      <c r="BJ7" s="153" t="s">
        <v>34</v>
      </c>
      <c r="BK7" s="153"/>
      <c r="BL7" s="153"/>
      <c r="BM7" s="153"/>
      <c r="BN7" s="153"/>
      <c r="BO7" s="153"/>
      <c r="BP7" s="153"/>
      <c r="BQ7" s="153"/>
      <c r="BR7" s="153"/>
      <c r="BS7" s="153" t="s">
        <v>35</v>
      </c>
      <c r="BT7" s="153"/>
      <c r="BU7" s="153"/>
      <c r="BV7" s="153"/>
      <c r="BW7" s="153"/>
      <c r="BX7" s="153"/>
      <c r="BY7" s="153"/>
      <c r="BZ7" s="156" t="s">
        <v>36</v>
      </c>
      <c r="CA7" s="153"/>
      <c r="CB7" s="153"/>
      <c r="CC7" s="153"/>
      <c r="CD7" s="153"/>
      <c r="CE7" s="153"/>
      <c r="CF7" s="153"/>
      <c r="CK7" s="157" t="s">
        <v>37</v>
      </c>
      <c r="DC7" s="128"/>
      <c r="DD7" s="128"/>
    </row>
    <row r="8" spans="1:108" ht="33" customHeight="1" x14ac:dyDescent="0.2">
      <c r="A8" s="158" t="str">
        <f>IF([1]調達要求データ貼付!E3="","",[1]調達要求データ貼付!E3&amp;"　"&amp;[1]調達要求データ貼付!F3)</f>
        <v>0013　1</v>
      </c>
      <c r="B8" s="159"/>
      <c r="C8" s="159"/>
      <c r="D8" s="153" t="str">
        <f>IF([1]調達要求データ貼付!E3="","",[1]調達要求データ貼付!E3&amp;"　"&amp;[1]調達要求データ貼付!F3)</f>
        <v>0013　1</v>
      </c>
      <c r="E8" s="160"/>
      <c r="F8" s="160"/>
      <c r="G8" s="160"/>
      <c r="H8" s="160"/>
      <c r="I8" s="160"/>
      <c r="J8" s="160"/>
      <c r="K8" s="161" t="str">
        <f>IF([1]調達要求データ貼付!H3="","",[1]調達要求データ貼付!H3)</f>
        <v>牛肩ロ－ス（３×４㎝）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3" t="str">
        <f>IF(AND(A8="",A7&lt;&gt;""),"－　以　下　余　白　－",IF([1]調達要求データ貼付!I3="","",[1]調達要求データ貼付!I3))</f>
        <v>基地規格による（０９－００３０）３×４㎝</v>
      </c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4" t="str">
        <f>IF([1]調達要求データ貼付!S3="","","同等品以上")</f>
        <v/>
      </c>
      <c r="AV8" s="164"/>
      <c r="AW8" s="165" t="str">
        <f>IF([1]調達要求データ貼付!U3="","",[1]調達要求データ貼付!U3)</f>
        <v>kg</v>
      </c>
      <c r="AX8" s="166"/>
      <c r="AY8" s="166"/>
      <c r="AZ8" s="166"/>
      <c r="BA8" s="166"/>
      <c r="BB8" s="166"/>
      <c r="BC8" s="167">
        <f>IF([1]調達要求データ貼付!O3="","",[1]調達要求データ貼付!O3)</f>
        <v>33</v>
      </c>
      <c r="BD8" s="168"/>
      <c r="BE8" s="168"/>
      <c r="BF8" s="168"/>
      <c r="BG8" s="168"/>
      <c r="BH8" s="168"/>
      <c r="BI8" s="168"/>
      <c r="BJ8" s="153"/>
      <c r="BK8" s="160"/>
      <c r="BL8" s="160"/>
      <c r="BM8" s="160"/>
      <c r="BN8" s="160"/>
      <c r="BO8" s="160"/>
      <c r="BP8" s="160"/>
      <c r="BQ8" s="160"/>
      <c r="BR8" s="160"/>
      <c r="BS8" s="153"/>
      <c r="BT8" s="160"/>
      <c r="BU8" s="160"/>
      <c r="BV8" s="160"/>
      <c r="BW8" s="160"/>
      <c r="BX8" s="160"/>
      <c r="BY8" s="160"/>
      <c r="BZ8" s="153"/>
      <c r="CA8" s="160"/>
      <c r="CB8" s="160"/>
      <c r="CC8" s="160"/>
      <c r="CD8" s="160"/>
      <c r="CE8" s="160"/>
      <c r="CF8" s="160"/>
      <c r="CK8" s="169">
        <f>IF(A8="","",1)</f>
        <v>1</v>
      </c>
      <c r="DC8" s="128"/>
      <c r="DD8" s="128"/>
    </row>
    <row r="9" spans="1:108" ht="33" customHeight="1" x14ac:dyDescent="0.2">
      <c r="A9" s="158" t="str">
        <f>IF([1]調達要求データ貼付!E4="","",[1]調達要求データ貼付!E4&amp;"　"&amp;[1]調達要求データ貼付!F4)</f>
        <v>0013　2</v>
      </c>
      <c r="B9" s="159"/>
      <c r="C9" s="159"/>
      <c r="D9" s="153" t="str">
        <f>IF([1]調達要求データ貼付!E4="","",[1]調達要求データ貼付!E4&amp;"　"&amp;[1]調達要求データ貼付!F4)</f>
        <v>0013　2</v>
      </c>
      <c r="E9" s="160"/>
      <c r="F9" s="160"/>
      <c r="G9" s="160"/>
      <c r="H9" s="160"/>
      <c r="I9" s="160"/>
      <c r="J9" s="160"/>
      <c r="K9" s="161" t="str">
        <f>IF([1]調達要求データ貼付!H4="","",[1]調達要求データ貼付!H4)</f>
        <v>牛肩ロ－ス（５×７㎝）</v>
      </c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3" t="str">
        <f>IF(AND(A9="",A8&lt;&gt;""),"－　以　下　余　白　－",IF([1]調達要求データ貼付!I4="","",[1]調達要求データ貼付!I4))</f>
        <v>基地規格による（０９－００３０）５×７㎝</v>
      </c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4" t="str">
        <f>IF([1]調達要求データ貼付!S4="","","同等品以上")</f>
        <v/>
      </c>
      <c r="AV9" s="164"/>
      <c r="AW9" s="165" t="str">
        <f>IF([1]調達要求データ貼付!U4="","",[1]調達要求データ貼付!U4)</f>
        <v>kg</v>
      </c>
      <c r="AX9" s="166"/>
      <c r="AY9" s="166"/>
      <c r="AZ9" s="166"/>
      <c r="BA9" s="166"/>
      <c r="BB9" s="166"/>
      <c r="BC9" s="167">
        <f>IF([1]調達要求データ貼付!O4="","",[1]調達要求データ貼付!O4)</f>
        <v>219</v>
      </c>
      <c r="BD9" s="168"/>
      <c r="BE9" s="168"/>
      <c r="BF9" s="168"/>
      <c r="BG9" s="168"/>
      <c r="BH9" s="168"/>
      <c r="BI9" s="168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60"/>
      <c r="CB9" s="160"/>
      <c r="CC9" s="160"/>
      <c r="CD9" s="160"/>
      <c r="CE9" s="160"/>
      <c r="CF9" s="160"/>
      <c r="DC9" s="128"/>
      <c r="DD9" s="128"/>
    </row>
    <row r="10" spans="1:108" ht="33" customHeight="1" x14ac:dyDescent="0.2">
      <c r="A10" s="158" t="str">
        <f>IF([1]調達要求データ貼付!E5="","",[1]調達要求データ貼付!E5&amp;"　"&amp;[1]調達要求データ貼付!F5)</f>
        <v>0013　3</v>
      </c>
      <c r="B10" s="159"/>
      <c r="C10" s="159"/>
      <c r="D10" s="153" t="str">
        <f>IF([1]調達要求データ貼付!E5="","",[1]調達要求データ貼付!E5&amp;"　"&amp;[1]調達要求データ貼付!F5)</f>
        <v>0013　3</v>
      </c>
      <c r="E10" s="160"/>
      <c r="F10" s="160"/>
      <c r="G10" s="160"/>
      <c r="H10" s="160"/>
      <c r="I10" s="160"/>
      <c r="J10" s="160"/>
      <c r="K10" s="161" t="str">
        <f>IF([1]調達要求データ貼付!H5="","",[1]調達要求データ貼付!H5)</f>
        <v>牛肩ロ－ス（７×１２㎝）</v>
      </c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3" t="str">
        <f>IF(AND(A10="",A9&lt;&gt;""),"－　以　下　余　白　－",IF([1]調達要求データ貼付!I5="","",[1]調達要求データ貼付!I5))</f>
        <v>基地規格による（０９－００３０）７×１２㎝</v>
      </c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4" t="str">
        <f>IF([1]調達要求データ貼付!S5="","","同等品以上")</f>
        <v/>
      </c>
      <c r="AV10" s="164"/>
      <c r="AW10" s="165" t="str">
        <f>IF([1]調達要求データ貼付!U5="","",[1]調達要求データ貼付!U5)</f>
        <v>kg</v>
      </c>
      <c r="AX10" s="166"/>
      <c r="AY10" s="166"/>
      <c r="AZ10" s="166"/>
      <c r="BA10" s="166"/>
      <c r="BB10" s="166"/>
      <c r="BC10" s="167">
        <f>IF([1]調達要求データ貼付!O5="","",[1]調達要求データ貼付!O5)</f>
        <v>40</v>
      </c>
      <c r="BD10" s="168"/>
      <c r="BE10" s="168"/>
      <c r="BF10" s="168"/>
      <c r="BG10" s="168"/>
      <c r="BH10" s="168"/>
      <c r="BI10" s="168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60"/>
      <c r="CB10" s="160"/>
      <c r="CC10" s="160"/>
      <c r="CD10" s="160"/>
      <c r="CE10" s="160"/>
      <c r="CF10" s="160"/>
      <c r="DC10" s="128"/>
      <c r="DD10" s="128"/>
    </row>
    <row r="11" spans="1:108" ht="33" customHeight="1" x14ac:dyDescent="0.2">
      <c r="A11" s="158" t="str">
        <f>IF([1]調達要求データ貼付!E6="","",[1]調達要求データ貼付!E6&amp;"　"&amp;[1]調達要求データ貼付!F6)</f>
        <v>0013　4</v>
      </c>
      <c r="B11" s="159"/>
      <c r="C11" s="159"/>
      <c r="D11" s="153" t="str">
        <f>IF([1]調達要求データ貼付!E6="","",[1]調達要求データ貼付!E6&amp;"　"&amp;[1]調達要求データ貼付!F6)</f>
        <v>0013　4</v>
      </c>
      <c r="E11" s="160"/>
      <c r="F11" s="160"/>
      <c r="G11" s="160"/>
      <c r="H11" s="160"/>
      <c r="I11" s="160"/>
      <c r="J11" s="160"/>
      <c r="K11" s="161" t="str">
        <f>IF([1]調達要求データ貼付!H6="","",[1]調達要求データ貼付!H6)</f>
        <v>牛バラ肉（２ｍｍ）５×７㎝</v>
      </c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3" t="str">
        <f>IF(AND(A11="",A10&lt;&gt;""),"－　以　下　余　白　－",IF([1]調達要求データ貼付!I6="","",[1]調達要求データ貼付!I6))</f>
        <v>基地規格による（０９－００４０）２ｍｍ　５×７㎝</v>
      </c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4" t="str">
        <f>IF([1]調達要求データ貼付!S6="","","同等品以上")</f>
        <v/>
      </c>
      <c r="AV11" s="164"/>
      <c r="AW11" s="165" t="str">
        <f>IF([1]調達要求データ貼付!U6="","",[1]調達要求データ貼付!U6)</f>
        <v>kg</v>
      </c>
      <c r="AX11" s="166"/>
      <c r="AY11" s="166"/>
      <c r="AZ11" s="166"/>
      <c r="BA11" s="166"/>
      <c r="BB11" s="166"/>
      <c r="BC11" s="167">
        <f>IF([1]調達要求データ貼付!O6="","",[1]調達要求データ貼付!O6)</f>
        <v>44</v>
      </c>
      <c r="BD11" s="168"/>
      <c r="BE11" s="168"/>
      <c r="BF11" s="168"/>
      <c r="BG11" s="168"/>
      <c r="BH11" s="168"/>
      <c r="BI11" s="168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60"/>
      <c r="CB11" s="160"/>
      <c r="CC11" s="160"/>
      <c r="CD11" s="160"/>
      <c r="CE11" s="160"/>
      <c r="CF11" s="160"/>
      <c r="DC11" s="128"/>
      <c r="DD11" s="128"/>
    </row>
    <row r="12" spans="1:108" ht="33" customHeight="1" x14ac:dyDescent="0.2">
      <c r="A12" s="158" t="str">
        <f>IF([1]調達要求データ貼付!E7="","",[1]調達要求データ貼付!E7&amp;"　"&amp;[1]調達要求データ貼付!F7)</f>
        <v>0013　5</v>
      </c>
      <c r="B12" s="159"/>
      <c r="C12" s="159"/>
      <c r="D12" s="153" t="str">
        <f>IF([1]調達要求データ貼付!E7="","",[1]調達要求データ貼付!E7&amp;"　"&amp;[1]調達要求データ貼付!F7)</f>
        <v>0013　5</v>
      </c>
      <c r="E12" s="160"/>
      <c r="F12" s="160"/>
      <c r="G12" s="160"/>
      <c r="H12" s="160"/>
      <c r="I12" s="160"/>
      <c r="J12" s="160"/>
      <c r="K12" s="161" t="str">
        <f>IF([1]調達要求データ貼付!H7="","",[1]調達要求データ貼付!H7)</f>
        <v>牛挽肉</v>
      </c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3" t="str">
        <f>IF(AND(A12="",A11&lt;&gt;""),"－　以　下　余　白　－",IF([1]調達要求データ貼付!I7="","",[1]調達要求データ貼付!I7))</f>
        <v>基地規格による（０９－００７０）</v>
      </c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4" t="str">
        <f>IF([1]調達要求データ貼付!S7="","","同等品以上")</f>
        <v/>
      </c>
      <c r="AV12" s="164"/>
      <c r="AW12" s="165" t="str">
        <f>IF([1]調達要求データ貼付!U7="","",[1]調達要求データ貼付!U7)</f>
        <v>kg</v>
      </c>
      <c r="AX12" s="166"/>
      <c r="AY12" s="166"/>
      <c r="AZ12" s="166"/>
      <c r="BA12" s="166"/>
      <c r="BB12" s="166"/>
      <c r="BC12" s="167">
        <f>IF([1]調達要求データ貼付!O7="","",[1]調達要求データ貼付!O7)</f>
        <v>61</v>
      </c>
      <c r="BD12" s="168"/>
      <c r="BE12" s="168"/>
      <c r="BF12" s="168"/>
      <c r="BG12" s="168"/>
      <c r="BH12" s="168"/>
      <c r="BI12" s="168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60"/>
      <c r="CB12" s="160"/>
      <c r="CC12" s="160"/>
      <c r="CD12" s="160"/>
      <c r="CE12" s="160"/>
      <c r="CF12" s="160"/>
      <c r="DC12" s="128"/>
      <c r="DD12" s="128"/>
    </row>
    <row r="13" spans="1:108" ht="33" customHeight="1" x14ac:dyDescent="0.2">
      <c r="A13" s="158" t="str">
        <f>IF([1]調達要求データ貼付!E8="","",[1]調達要求データ貼付!E8&amp;"　"&amp;[1]調達要求データ貼付!F8)</f>
        <v>0013　6</v>
      </c>
      <c r="B13" s="159"/>
      <c r="C13" s="159"/>
      <c r="D13" s="153" t="str">
        <f>IF([1]調達要求データ貼付!E8="","",[1]調達要求データ貼付!E8&amp;"　"&amp;[1]調達要求データ貼付!F8)</f>
        <v>0013　6</v>
      </c>
      <c r="E13" s="160"/>
      <c r="F13" s="160"/>
      <c r="G13" s="160"/>
      <c r="H13" s="160"/>
      <c r="I13" s="160"/>
      <c r="J13" s="160"/>
      <c r="K13" s="161" t="str">
        <f>IF([1]調達要求データ貼付!H8="","",[1]調達要求データ貼付!H8)</f>
        <v>豚肉（炒め用）</v>
      </c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3" t="str">
        <f>IF(AND(A13="",A12&lt;&gt;""),"－　以　下　余　白　－",IF([1]調達要求データ貼付!I8="","",[1]調達要求データ貼付!I8))</f>
        <v>基地規格による（０９－０２２５）</v>
      </c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4" t="str">
        <f>IF([1]調達要求データ貼付!S8="","","同等品以上")</f>
        <v/>
      </c>
      <c r="AV13" s="164"/>
      <c r="AW13" s="165" t="str">
        <f>IF([1]調達要求データ貼付!U8="","",[1]調達要求データ貼付!U8)</f>
        <v>kg</v>
      </c>
      <c r="AX13" s="166"/>
      <c r="AY13" s="166"/>
      <c r="AZ13" s="166"/>
      <c r="BA13" s="166"/>
      <c r="BB13" s="166"/>
      <c r="BC13" s="167">
        <f>IF([1]調達要求データ貼付!O8="","",[1]調達要求データ貼付!O8)</f>
        <v>63</v>
      </c>
      <c r="BD13" s="168"/>
      <c r="BE13" s="168"/>
      <c r="BF13" s="168"/>
      <c r="BG13" s="168"/>
      <c r="BH13" s="168"/>
      <c r="BI13" s="168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60"/>
      <c r="CB13" s="160"/>
      <c r="CC13" s="160"/>
      <c r="CD13" s="160"/>
      <c r="CE13" s="160"/>
      <c r="CF13" s="160"/>
      <c r="DC13" s="128"/>
      <c r="DD13" s="128"/>
    </row>
    <row r="14" spans="1:108" ht="33" customHeight="1" x14ac:dyDescent="0.2">
      <c r="A14" s="158" t="str">
        <f>IF([1]調達要求データ貼付!E9="","",[1]調達要求データ貼付!E9&amp;"　"&amp;[1]調達要求データ貼付!F9)</f>
        <v>0013　7</v>
      </c>
      <c r="B14" s="159"/>
      <c r="C14" s="159"/>
      <c r="D14" s="153" t="str">
        <f>IF([1]調達要求データ貼付!E9="","",[1]調達要求データ貼付!E9&amp;"　"&amp;[1]調達要求データ貼付!F9)</f>
        <v>0013　7</v>
      </c>
      <c r="E14" s="160"/>
      <c r="F14" s="160"/>
      <c r="G14" s="160"/>
      <c r="H14" s="160"/>
      <c r="I14" s="160"/>
      <c r="J14" s="160"/>
      <c r="K14" s="161" t="str">
        <f>IF([1]調達要求データ貼付!H9="","",[1]調達要求データ貼付!H9)</f>
        <v>豚肩ロース（４ｍｍ）５×７㎝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3" t="str">
        <f>IF(AND(A14="",A13&lt;&gt;""),"－　以　下　余　白　－",IF([1]調達要求データ貼付!I9="","",[1]調達要求データ貼付!I9))</f>
        <v>基地規格による（０９－０２４０）４ｍｍ　５×７㎝</v>
      </c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4" t="str">
        <f>IF([1]調達要求データ貼付!S9="","","同等品以上")</f>
        <v/>
      </c>
      <c r="AV14" s="164"/>
      <c r="AW14" s="165" t="str">
        <f>IF([1]調達要求データ貼付!U9="","",[1]調達要求データ貼付!U9)</f>
        <v>kg</v>
      </c>
      <c r="AX14" s="166"/>
      <c r="AY14" s="166"/>
      <c r="AZ14" s="166"/>
      <c r="BA14" s="166"/>
      <c r="BB14" s="166"/>
      <c r="BC14" s="167">
        <f>IF([1]調達要求データ貼付!O9="","",[1]調達要求データ貼付!O9)</f>
        <v>23</v>
      </c>
      <c r="BD14" s="168"/>
      <c r="BE14" s="168"/>
      <c r="BF14" s="168"/>
      <c r="BG14" s="168"/>
      <c r="BH14" s="168"/>
      <c r="BI14" s="168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60"/>
      <c r="CB14" s="160"/>
      <c r="CC14" s="160"/>
      <c r="CD14" s="160"/>
      <c r="CE14" s="160"/>
      <c r="CF14" s="160"/>
      <c r="DC14" s="128"/>
      <c r="DD14" s="128"/>
    </row>
    <row r="15" spans="1:108" ht="33" customHeight="1" x14ac:dyDescent="0.2">
      <c r="A15" s="158" t="str">
        <f>IF([1]調達要求データ貼付!E10="","",[1]調達要求データ貼付!E10&amp;"　"&amp;[1]調達要求データ貼付!F10)</f>
        <v>0013　8</v>
      </c>
      <c r="B15" s="159"/>
      <c r="C15" s="159"/>
      <c r="D15" s="153" t="str">
        <f>IF([1]調達要求データ貼付!E10="","",[1]調達要求データ貼付!E10&amp;"　"&amp;[1]調達要求データ貼付!F10)</f>
        <v>0013　8</v>
      </c>
      <c r="E15" s="160"/>
      <c r="F15" s="160"/>
      <c r="G15" s="160"/>
      <c r="H15" s="160"/>
      <c r="I15" s="160"/>
      <c r="J15" s="160"/>
      <c r="K15" s="161" t="str">
        <f>IF([1]調達要求データ貼付!H10="","",[1]調達要求データ貼付!H10)</f>
        <v>豚肩ロース（１５ｍｍ）１．５×７ｃｍ</v>
      </c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3" t="str">
        <f>IF(AND(A15="",A14&lt;&gt;""),"－　以　下　余　白　－",IF([1]調達要求データ貼付!I10="","",[1]調達要求データ貼付!I10))</f>
        <v>基地規格による（０９－０２４０）１５ｍｍ　１．５×７ｃｍ</v>
      </c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4" t="str">
        <f>IF([1]調達要求データ貼付!S10="","","同等品以上")</f>
        <v/>
      </c>
      <c r="AV15" s="164"/>
      <c r="AW15" s="165" t="str">
        <f>IF([1]調達要求データ貼付!U10="","",[1]調達要求データ貼付!U10)</f>
        <v>kg</v>
      </c>
      <c r="AX15" s="166"/>
      <c r="AY15" s="166"/>
      <c r="AZ15" s="166"/>
      <c r="BA15" s="166"/>
      <c r="BB15" s="166"/>
      <c r="BC15" s="167">
        <f>IF([1]調達要求データ貼付!O10="","",[1]調達要求データ貼付!O10)</f>
        <v>66</v>
      </c>
      <c r="BD15" s="168"/>
      <c r="BE15" s="168"/>
      <c r="BF15" s="168"/>
      <c r="BG15" s="168"/>
      <c r="BH15" s="168"/>
      <c r="BI15" s="168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60"/>
      <c r="CB15" s="160"/>
      <c r="CC15" s="160"/>
      <c r="CD15" s="160"/>
      <c r="CE15" s="160"/>
      <c r="CF15" s="160"/>
      <c r="DC15" s="128"/>
      <c r="DD15" s="128"/>
    </row>
    <row r="16" spans="1:108" ht="33" customHeight="1" x14ac:dyDescent="0.2">
      <c r="A16" s="158" t="str">
        <f>IF([1]調達要求データ貼付!E11="","",[1]調達要求データ貼付!E11&amp;"　"&amp;[1]調達要求データ貼付!F11)</f>
        <v>0013　9</v>
      </c>
      <c r="B16" s="159"/>
      <c r="C16" s="159"/>
      <c r="D16" s="153" t="str">
        <f>IF([1]調達要求データ貼付!E11="","",[1]調達要求データ貼付!E11&amp;"　"&amp;[1]調達要求データ貼付!F11)</f>
        <v>0013　9</v>
      </c>
      <c r="E16" s="160"/>
      <c r="F16" s="160"/>
      <c r="G16" s="160"/>
      <c r="H16" s="160"/>
      <c r="I16" s="160"/>
      <c r="J16" s="160"/>
      <c r="K16" s="161" t="str">
        <f>IF([1]調達要求データ貼付!H11="","",[1]調達要求データ貼付!H11)</f>
        <v>豚肩ロース（５×７ｃｍ）</v>
      </c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3" t="str">
        <f>IF(AND(A16="",A15&lt;&gt;""),"－　以　下　余　白　－",IF([1]調達要求データ貼付!I11="","",[1]調達要求データ貼付!I11))</f>
        <v>基地規格による（０９－０２４０）５×７ｃｍ</v>
      </c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4" t="str">
        <f>IF([1]調達要求データ貼付!S11="","","同等品以上")</f>
        <v/>
      </c>
      <c r="AV16" s="164"/>
      <c r="AW16" s="165" t="str">
        <f>IF([1]調達要求データ貼付!U11="","",[1]調達要求データ貼付!U11)</f>
        <v>kg</v>
      </c>
      <c r="AX16" s="166"/>
      <c r="AY16" s="166"/>
      <c r="AZ16" s="166"/>
      <c r="BA16" s="166"/>
      <c r="BB16" s="166"/>
      <c r="BC16" s="167">
        <f>IF([1]調達要求データ貼付!O11="","",[1]調達要求データ貼付!O11)</f>
        <v>46</v>
      </c>
      <c r="BD16" s="168"/>
      <c r="BE16" s="168"/>
      <c r="BF16" s="168"/>
      <c r="BG16" s="168"/>
      <c r="BH16" s="168"/>
      <c r="BI16" s="168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60"/>
      <c r="CB16" s="160"/>
      <c r="CC16" s="160"/>
      <c r="CD16" s="160"/>
      <c r="CE16" s="160"/>
      <c r="CF16" s="160"/>
      <c r="DC16" s="128"/>
      <c r="DD16" s="128"/>
    </row>
    <row r="17" spans="1:108" ht="33" customHeight="1" x14ac:dyDescent="0.2">
      <c r="A17" s="158" t="str">
        <f>IF([1]調達要求データ貼付!E12="","",[1]調達要求データ貼付!E12&amp;"　"&amp;[1]調達要求データ貼付!F12)</f>
        <v>0013　10</v>
      </c>
      <c r="B17" s="159"/>
      <c r="C17" s="159"/>
      <c r="D17" s="153" t="str">
        <f>IF([1]調達要求データ貼付!E12="","",[1]調達要求データ貼付!E12&amp;"　"&amp;[1]調達要求データ貼付!F12)</f>
        <v>0013　10</v>
      </c>
      <c r="E17" s="160"/>
      <c r="F17" s="160"/>
      <c r="G17" s="160"/>
      <c r="H17" s="160"/>
      <c r="I17" s="160"/>
      <c r="J17" s="160"/>
      <c r="K17" s="161" t="str">
        <f>IF([1]調達要求データ貼付!H12="","",[1]調達要求データ貼付!H12)</f>
        <v>豚肩ロース（３×４ｃｍ）</v>
      </c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3" t="str">
        <f>IF(AND(A17="",A16&lt;&gt;""),"－　以　下　余　白　－",IF([1]調達要求データ貼付!I12="","",[1]調達要求データ貼付!I12))</f>
        <v>基地規格による（０９－０２４０）３×４ｃｍ</v>
      </c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4" t="str">
        <f>IF([1]調達要求データ貼付!S12="","","同等品以上")</f>
        <v/>
      </c>
      <c r="AV17" s="164"/>
      <c r="AW17" s="165" t="str">
        <f>IF([1]調達要求データ貼付!U12="","",[1]調達要求データ貼付!U12)</f>
        <v>kg</v>
      </c>
      <c r="AX17" s="166"/>
      <c r="AY17" s="166"/>
      <c r="AZ17" s="166"/>
      <c r="BA17" s="166"/>
      <c r="BB17" s="166"/>
      <c r="BC17" s="167">
        <f>IF([1]調達要求データ貼付!O12="","",[1]調達要求データ貼付!O12)</f>
        <v>23</v>
      </c>
      <c r="BD17" s="168"/>
      <c r="BE17" s="168"/>
      <c r="BF17" s="168"/>
      <c r="BG17" s="168"/>
      <c r="BH17" s="168"/>
      <c r="BI17" s="168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60"/>
      <c r="CB17" s="160"/>
      <c r="CC17" s="160"/>
      <c r="CD17" s="160"/>
      <c r="CE17" s="160"/>
      <c r="CF17" s="160"/>
      <c r="DC17" s="128"/>
      <c r="DD17" s="128"/>
    </row>
    <row r="18" spans="1:108" ht="33" customHeight="1" x14ac:dyDescent="0.2">
      <c r="A18" s="158" t="str">
        <f>IF([1]調達要求データ貼付!E13="","",[1]調達要求データ貼付!E13&amp;"　"&amp;[1]調達要求データ貼付!F13)</f>
        <v>0013　11</v>
      </c>
      <c r="B18" s="159"/>
      <c r="C18" s="159"/>
      <c r="D18" s="153" t="str">
        <f>IF([1]調達要求データ貼付!E13="","",[1]調達要求データ貼付!E13&amp;"　"&amp;[1]調達要求データ貼付!F13)</f>
        <v>0013　11</v>
      </c>
      <c r="E18" s="160"/>
      <c r="F18" s="160"/>
      <c r="G18" s="160"/>
      <c r="H18" s="160"/>
      <c r="I18" s="160"/>
      <c r="J18" s="160"/>
      <c r="K18" s="161" t="str">
        <f>IF([1]調達要求データ貼付!H13="","",[1]調達要求データ貼付!H13)</f>
        <v>豚肩ロース</v>
      </c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3" t="str">
        <f>IF(AND(A18="",A17&lt;&gt;""),"－　以　下　余　白　－",IF([1]調達要求データ貼付!I13="","",[1]調達要求データ貼付!I13))</f>
        <v>基地規格による（０９－０２４０）</v>
      </c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4" t="str">
        <f>IF([1]調達要求データ貼付!S13="","","同等品以上")</f>
        <v/>
      </c>
      <c r="AV18" s="164"/>
      <c r="AW18" s="165" t="str">
        <f>IF([1]調達要求データ貼付!U13="","",[1]調達要求データ貼付!U13)</f>
        <v>kg</v>
      </c>
      <c r="AX18" s="166"/>
      <c r="AY18" s="166"/>
      <c r="AZ18" s="166"/>
      <c r="BA18" s="166"/>
      <c r="BB18" s="166"/>
      <c r="BC18" s="167">
        <f>IF([1]調達要求データ貼付!O13="","",[1]調達要求データ貼付!O13)</f>
        <v>76</v>
      </c>
      <c r="BD18" s="168"/>
      <c r="BE18" s="168"/>
      <c r="BF18" s="168"/>
      <c r="BG18" s="168"/>
      <c r="BH18" s="168"/>
      <c r="BI18" s="168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60"/>
      <c r="CB18" s="160"/>
      <c r="CC18" s="160"/>
      <c r="CD18" s="160"/>
      <c r="CE18" s="160"/>
      <c r="CF18" s="160"/>
      <c r="DC18" s="128"/>
      <c r="DD18" s="128"/>
    </row>
    <row r="19" spans="1:108" ht="33" customHeight="1" x14ac:dyDescent="0.2">
      <c r="A19" s="158" t="str">
        <f>IF([1]調達要求データ貼付!E14="","",[1]調達要求データ貼付!E14&amp;"　"&amp;[1]調達要求データ貼付!F14)</f>
        <v>0013　12</v>
      </c>
      <c r="B19" s="159"/>
      <c r="C19" s="159"/>
      <c r="D19" s="153" t="str">
        <f>IF([1]調達要求データ貼付!E14="","",[1]調達要求データ貼付!E14&amp;"　"&amp;[1]調達要求データ貼付!F14)</f>
        <v>0013　12</v>
      </c>
      <c r="E19" s="160"/>
      <c r="F19" s="160"/>
      <c r="G19" s="160"/>
      <c r="H19" s="160"/>
      <c r="I19" s="160"/>
      <c r="J19" s="160"/>
      <c r="K19" s="161" t="str">
        <f>IF([1]調達要求データ貼付!H14="","",[1]調達要求データ貼付!H14)</f>
        <v>豚肩ロース（２ｍｍ）７×１２㎝</v>
      </c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3" t="str">
        <f>IF(AND(A19="",A18&lt;&gt;""),"－　以　下　余　白　－",IF([1]調達要求データ貼付!I14="","",[1]調達要求データ貼付!I14))</f>
        <v>基地規格による（０９－０２４０）２ｍｍ　７×１２㎝</v>
      </c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4" t="str">
        <f>IF([1]調達要求データ貼付!S14="","","同等品以上")</f>
        <v/>
      </c>
      <c r="AV19" s="164"/>
      <c r="AW19" s="165" t="str">
        <f>IF([1]調達要求データ貼付!U14="","",[1]調達要求データ貼付!U14)</f>
        <v>kg</v>
      </c>
      <c r="AX19" s="166"/>
      <c r="AY19" s="166"/>
      <c r="AZ19" s="166"/>
      <c r="BA19" s="166"/>
      <c r="BB19" s="166"/>
      <c r="BC19" s="167">
        <f>IF([1]調達要求データ貼付!O14="","",[1]調達要求データ貼付!O14)</f>
        <v>66</v>
      </c>
      <c r="BD19" s="168"/>
      <c r="BE19" s="168"/>
      <c r="BF19" s="168"/>
      <c r="BG19" s="168"/>
      <c r="BH19" s="168"/>
      <c r="BI19" s="168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60"/>
      <c r="CB19" s="160"/>
      <c r="CC19" s="160"/>
      <c r="CD19" s="160"/>
      <c r="CE19" s="160"/>
      <c r="CF19" s="160"/>
      <c r="DC19" s="128"/>
      <c r="DD19" s="128"/>
    </row>
    <row r="20" spans="1:108" ht="33" customHeight="1" x14ac:dyDescent="0.2">
      <c r="A20" s="158" t="str">
        <f>IF([1]調達要求データ貼付!E15="","",[1]調達要求データ貼付!E15&amp;"　"&amp;[1]調達要求データ貼付!F15)</f>
        <v>0013　13</v>
      </c>
      <c r="B20" s="159"/>
      <c r="C20" s="159"/>
      <c r="D20" s="153" t="str">
        <f>IF([1]調達要求データ貼付!E15="","",[1]調達要求データ貼付!E15&amp;"　"&amp;[1]調達要求データ貼付!F15)</f>
        <v>0013　13</v>
      </c>
      <c r="E20" s="160"/>
      <c r="F20" s="160"/>
      <c r="G20" s="160"/>
      <c r="H20" s="160"/>
      <c r="I20" s="160"/>
      <c r="J20" s="160"/>
      <c r="K20" s="161" t="str">
        <f>IF([1]調達要求データ貼付!H15="","",[1]調達要求データ貼付!H15)</f>
        <v>豚角切肉</v>
      </c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3" t="str">
        <f>IF(AND(A20="",A19&lt;&gt;""),"－　以　下　余　白　－",IF([1]調達要求データ貼付!I15="","",[1]調達要求データ貼付!I15))</f>
        <v>基地規格による（０９－０２５０）</v>
      </c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4" t="str">
        <f>IF([1]調達要求データ貼付!S15="","","同等品以上")</f>
        <v/>
      </c>
      <c r="AV20" s="164"/>
      <c r="AW20" s="165" t="str">
        <f>IF([1]調達要求データ貼付!U15="","",[1]調達要求データ貼付!U15)</f>
        <v>kg</v>
      </c>
      <c r="AX20" s="166"/>
      <c r="AY20" s="166"/>
      <c r="AZ20" s="166"/>
      <c r="BA20" s="166"/>
      <c r="BB20" s="166"/>
      <c r="BC20" s="167">
        <f>IF([1]調達要求データ貼付!O15="","",[1]調達要求データ貼付!O15)</f>
        <v>19</v>
      </c>
      <c r="BD20" s="168"/>
      <c r="BE20" s="168"/>
      <c r="BF20" s="168"/>
      <c r="BG20" s="168"/>
      <c r="BH20" s="168"/>
      <c r="BI20" s="168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60"/>
      <c r="CB20" s="160"/>
      <c r="CC20" s="160"/>
      <c r="CD20" s="160"/>
      <c r="CE20" s="160"/>
      <c r="CF20" s="160"/>
      <c r="DC20" s="128"/>
      <c r="DD20" s="128"/>
    </row>
    <row r="21" spans="1:108" ht="33" customHeight="1" x14ac:dyDescent="0.2">
      <c r="A21" s="158" t="str">
        <f>IF([1]調達要求データ貼付!E16="","",[1]調達要求データ貼付!E16&amp;"　"&amp;[1]調達要求データ貼付!F16)</f>
        <v>0013　14</v>
      </c>
      <c r="B21" s="159"/>
      <c r="C21" s="159"/>
      <c r="D21" s="153" t="str">
        <f>IF([1]調達要求データ貼付!E16="","",[1]調達要求データ貼付!E16&amp;"　"&amp;[1]調達要求データ貼付!F16)</f>
        <v>0013　14</v>
      </c>
      <c r="E21" s="160"/>
      <c r="F21" s="160"/>
      <c r="G21" s="160"/>
      <c r="H21" s="160"/>
      <c r="I21" s="160"/>
      <c r="J21" s="160"/>
      <c r="K21" s="161" t="str">
        <f>IF([1]調達要求データ貼付!H16="","",[1]調達要求データ貼付!H16)</f>
        <v>豚バラ肉（３×４㎝）</v>
      </c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3" t="str">
        <f>IF(AND(A21="",A20&lt;&gt;""),"－　以　下　余　白　－",IF([1]調達要求データ貼付!I16="","",[1]調達要求データ貼付!I16))</f>
        <v>基地規格による（０９－０２７０）３×４㎝</v>
      </c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4" t="str">
        <f>IF([1]調達要求データ貼付!S16="","","同等品以上")</f>
        <v/>
      </c>
      <c r="AV21" s="164"/>
      <c r="AW21" s="165" t="str">
        <f>IF([1]調達要求データ貼付!U16="","",[1]調達要求データ貼付!U16)</f>
        <v>kg</v>
      </c>
      <c r="AX21" s="166"/>
      <c r="AY21" s="166"/>
      <c r="AZ21" s="166"/>
      <c r="BA21" s="166"/>
      <c r="BB21" s="166"/>
      <c r="BC21" s="167">
        <f>IF([1]調達要求データ貼付!O16="","",[1]調達要求データ貼付!O16)</f>
        <v>41</v>
      </c>
      <c r="BD21" s="168"/>
      <c r="BE21" s="168"/>
      <c r="BF21" s="168"/>
      <c r="BG21" s="168"/>
      <c r="BH21" s="168"/>
      <c r="BI21" s="168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60"/>
      <c r="CB21" s="160"/>
      <c r="CC21" s="160"/>
      <c r="CD21" s="160"/>
      <c r="CE21" s="160"/>
      <c r="CF21" s="160"/>
      <c r="DC21" s="128"/>
      <c r="DD21" s="128"/>
    </row>
    <row r="22" spans="1:108" ht="33" customHeight="1" x14ac:dyDescent="0.2">
      <c r="A22" s="158" t="str">
        <f>IF([1]調達要求データ貼付!E17="","",[1]調達要求データ貼付!E17&amp;"　"&amp;[1]調達要求データ貼付!F17)</f>
        <v>0013　15</v>
      </c>
      <c r="B22" s="159"/>
      <c r="C22" s="159"/>
      <c r="D22" s="153" t="str">
        <f>IF([1]調達要求データ貼付!E17="","",[1]調達要求データ貼付!E17&amp;"　"&amp;[1]調達要求データ貼付!F17)</f>
        <v>0013　15</v>
      </c>
      <c r="E22" s="160"/>
      <c r="F22" s="160"/>
      <c r="G22" s="160"/>
      <c r="H22" s="160"/>
      <c r="I22" s="160"/>
      <c r="J22" s="160"/>
      <c r="K22" s="161" t="str">
        <f>IF([1]調達要求データ貼付!H17="","",[1]調達要求データ貼付!H17)</f>
        <v>豚バラ肉（４×７㎝）</v>
      </c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3" t="str">
        <f>IF(AND(A22="",A21&lt;&gt;""),"－　以　下　余　白　－",IF([1]調達要求データ貼付!I17="","",[1]調達要求データ貼付!I17))</f>
        <v>基地規格による（０９－０２７０）４×７㎝</v>
      </c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4" t="str">
        <f>IF([1]調達要求データ貼付!S17="","","同等品以上")</f>
        <v/>
      </c>
      <c r="AV22" s="164"/>
      <c r="AW22" s="165" t="str">
        <f>IF([1]調達要求データ貼付!U17="","",[1]調達要求データ貼付!U17)</f>
        <v>kg</v>
      </c>
      <c r="AX22" s="166"/>
      <c r="AY22" s="166"/>
      <c r="AZ22" s="166"/>
      <c r="BA22" s="166"/>
      <c r="BB22" s="166"/>
      <c r="BC22" s="167">
        <f>IF([1]調達要求データ貼付!O17="","",[1]調達要求データ貼付!O17)</f>
        <v>37</v>
      </c>
      <c r="BD22" s="168"/>
      <c r="BE22" s="168"/>
      <c r="BF22" s="168"/>
      <c r="BG22" s="168"/>
      <c r="BH22" s="168"/>
      <c r="BI22" s="168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60"/>
      <c r="CB22" s="160"/>
      <c r="CC22" s="160"/>
      <c r="CD22" s="160"/>
      <c r="CE22" s="160"/>
      <c r="CF22" s="160"/>
      <c r="DC22" s="128"/>
      <c r="DD22" s="128"/>
    </row>
    <row r="23" spans="1:108" ht="33" customHeight="1" x14ac:dyDescent="0.2">
      <c r="A23" s="158" t="str">
        <f>IF([1]調達要求データ貼付!E18="","",[1]調達要求データ貼付!E18&amp;"　"&amp;[1]調達要求データ貼付!F18)</f>
        <v>0013　16</v>
      </c>
      <c r="B23" s="159"/>
      <c r="C23" s="159"/>
      <c r="D23" s="153" t="str">
        <f>IF([1]調達要求データ貼付!E18="","",[1]調達要求データ貼付!E18&amp;"　"&amp;[1]調達要求データ貼付!F18)</f>
        <v>0013　16</v>
      </c>
      <c r="E23" s="160"/>
      <c r="F23" s="160"/>
      <c r="G23" s="160"/>
      <c r="H23" s="160"/>
      <c r="I23" s="160"/>
      <c r="J23" s="160"/>
      <c r="K23" s="161" t="str">
        <f>IF([1]調達要求データ貼付!H18="","",[1]調達要求データ貼付!H18)</f>
        <v>豚挽肉</v>
      </c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3" t="str">
        <f>IF(AND(A23="",A22&lt;&gt;""),"－　以　下　余　白　－",IF([1]調達要求データ貼付!I18="","",[1]調達要求データ貼付!I18))</f>
        <v>基地規格による（０９－０２９０）</v>
      </c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4" t="str">
        <f>IF([1]調達要求データ貼付!S18="","","同等品以上")</f>
        <v/>
      </c>
      <c r="AV23" s="164"/>
      <c r="AW23" s="165" t="str">
        <f>IF([1]調達要求データ貼付!U18="","",[1]調達要求データ貼付!U18)</f>
        <v>kg</v>
      </c>
      <c r="AX23" s="166"/>
      <c r="AY23" s="166"/>
      <c r="AZ23" s="166"/>
      <c r="BA23" s="166"/>
      <c r="BB23" s="166"/>
      <c r="BC23" s="167">
        <f>IF([1]調達要求データ貼付!O18="","",[1]調達要求データ貼付!O18)</f>
        <v>185</v>
      </c>
      <c r="BD23" s="168"/>
      <c r="BE23" s="168"/>
      <c r="BF23" s="168"/>
      <c r="BG23" s="168"/>
      <c r="BH23" s="168"/>
      <c r="BI23" s="168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60"/>
      <c r="CB23" s="160"/>
      <c r="CC23" s="160"/>
      <c r="CD23" s="160"/>
      <c r="CE23" s="160"/>
      <c r="CF23" s="160"/>
      <c r="DC23" s="128"/>
      <c r="DD23" s="128"/>
    </row>
    <row r="24" spans="1:108" ht="33" customHeight="1" x14ac:dyDescent="0.2">
      <c r="A24" s="158" t="str">
        <f>IF([1]調達要求データ貼付!E19="","",[1]調達要求データ貼付!E19&amp;"　"&amp;[1]調達要求データ貼付!F19)</f>
        <v>0013　17</v>
      </c>
      <c r="B24" s="159"/>
      <c r="C24" s="159"/>
      <c r="D24" s="153" t="str">
        <f>IF([1]調達要求データ貼付!E19="","",[1]調達要求データ貼付!E19&amp;"　"&amp;[1]調達要求データ貼付!F19)</f>
        <v>0013　17</v>
      </c>
      <c r="E24" s="160"/>
      <c r="F24" s="160"/>
      <c r="G24" s="160"/>
      <c r="H24" s="160"/>
      <c r="I24" s="160"/>
      <c r="J24" s="160"/>
      <c r="K24" s="161" t="str">
        <f>IF([1]調達要求データ貼付!H19="","",[1]調達要求データ貼付!H19)</f>
        <v>ロースハム（角切）</v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3" t="str">
        <f>IF(AND(A24="",A23&lt;&gt;""),"－　以　下　余　白　－",IF([1]調達要求データ貼付!I19="","",[1]調達要求データ貼付!I19))</f>
        <v>基地規格による（０９－０３４５）角切</v>
      </c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4" t="str">
        <f>IF([1]調達要求データ貼付!S19="","","同等品以上")</f>
        <v/>
      </c>
      <c r="AV24" s="164"/>
      <c r="AW24" s="165" t="str">
        <f>IF([1]調達要求データ貼付!U19="","",[1]調達要求データ貼付!U19)</f>
        <v>kg</v>
      </c>
      <c r="AX24" s="166"/>
      <c r="AY24" s="166"/>
      <c r="AZ24" s="166"/>
      <c r="BA24" s="166"/>
      <c r="BB24" s="166"/>
      <c r="BC24" s="167">
        <f>IF([1]調達要求データ貼付!O19="","",[1]調達要求データ貼付!O19)</f>
        <v>17</v>
      </c>
      <c r="BD24" s="168"/>
      <c r="BE24" s="168"/>
      <c r="BF24" s="168"/>
      <c r="BG24" s="168"/>
      <c r="BH24" s="168"/>
      <c r="BI24" s="168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60"/>
      <c r="CB24" s="160"/>
      <c r="CC24" s="160"/>
      <c r="CD24" s="160"/>
      <c r="CE24" s="160"/>
      <c r="CF24" s="160"/>
      <c r="DC24" s="128"/>
      <c r="DD24" s="128"/>
    </row>
    <row r="25" spans="1:108" ht="33" customHeight="1" x14ac:dyDescent="0.2">
      <c r="A25" s="158" t="str">
        <f>IF([1]調達要求データ貼付!E20="","",[1]調達要求データ貼付!E20&amp;"　"&amp;[1]調達要求データ貼付!F20)</f>
        <v>0013　18</v>
      </c>
      <c r="B25" s="159"/>
      <c r="C25" s="159"/>
      <c r="D25" s="153" t="str">
        <f>IF([1]調達要求データ貼付!E20="","",[1]調達要求データ貼付!E20&amp;"　"&amp;[1]調達要求データ貼付!F20)</f>
        <v>0013　18</v>
      </c>
      <c r="E25" s="160"/>
      <c r="F25" s="160"/>
      <c r="G25" s="160"/>
      <c r="H25" s="160"/>
      <c r="I25" s="160"/>
      <c r="J25" s="160"/>
      <c r="K25" s="161" t="str">
        <f>IF([1]調達要求データ貼付!H20="","",[1]調達要求データ貼付!H20)</f>
        <v>ベーコン（角切）</v>
      </c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3" t="str">
        <f>IF(AND(A25="",A24&lt;&gt;""),"－　以　下　余　白　－",IF([1]調達要求データ貼付!I20="","",[1]調達要求データ貼付!I20))</f>
        <v>基地規格による（０９－０３７０）角切</v>
      </c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4" t="str">
        <f>IF([1]調達要求データ貼付!S20="","","同等品以上")</f>
        <v/>
      </c>
      <c r="AV25" s="164"/>
      <c r="AW25" s="165" t="str">
        <f>IF([1]調達要求データ貼付!U20="","",[1]調達要求データ貼付!U20)</f>
        <v>kg</v>
      </c>
      <c r="AX25" s="166"/>
      <c r="AY25" s="166"/>
      <c r="AZ25" s="166"/>
      <c r="BA25" s="166"/>
      <c r="BB25" s="166"/>
      <c r="BC25" s="167">
        <f>IF([1]調達要求データ貼付!O20="","",[1]調達要求データ貼付!O20)</f>
        <v>44</v>
      </c>
      <c r="BD25" s="168"/>
      <c r="BE25" s="168"/>
      <c r="BF25" s="168"/>
      <c r="BG25" s="168"/>
      <c r="BH25" s="168"/>
      <c r="BI25" s="168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60"/>
      <c r="CB25" s="160"/>
      <c r="CC25" s="160"/>
      <c r="CD25" s="160"/>
      <c r="CE25" s="160"/>
      <c r="CF25" s="160"/>
      <c r="DC25" s="128"/>
      <c r="DD25" s="128"/>
    </row>
    <row r="26" spans="1:108" ht="33" customHeight="1" x14ac:dyDescent="0.2">
      <c r="A26" s="158" t="str">
        <f>IF([1]調達要求データ貼付!E21="","",[1]調達要求データ貼付!E21&amp;"　"&amp;[1]調達要求データ貼付!F21)</f>
        <v>0013　19</v>
      </c>
      <c r="B26" s="159"/>
      <c r="C26" s="159"/>
      <c r="D26" s="153" t="str">
        <f>IF([1]調達要求データ貼付!E21="","",[1]調達要求データ貼付!E21&amp;"　"&amp;[1]調達要求データ貼付!F21)</f>
        <v>0013　19</v>
      </c>
      <c r="E26" s="160"/>
      <c r="F26" s="160"/>
      <c r="G26" s="160"/>
      <c r="H26" s="160"/>
      <c r="I26" s="160"/>
      <c r="J26" s="160"/>
      <c r="K26" s="161" t="str">
        <f>IF([1]調達要求データ貼付!H21="","",[1]調達要求データ貼付!H21)</f>
        <v>ベーコン（きざみ）</v>
      </c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3" t="str">
        <f>IF(AND(A26="",A25&lt;&gt;""),"－　以　下　余　白　－",IF([1]調達要求データ貼付!I21="","",[1]調達要求データ貼付!I21))</f>
        <v>基地規格による（０９－０３７０）きざみ</v>
      </c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4" t="str">
        <f>IF([1]調達要求データ貼付!S21="","","同等品以上")</f>
        <v/>
      </c>
      <c r="AV26" s="164"/>
      <c r="AW26" s="165" t="str">
        <f>IF([1]調達要求データ貼付!U21="","",[1]調達要求データ貼付!U21)</f>
        <v>kg</v>
      </c>
      <c r="AX26" s="166"/>
      <c r="AY26" s="166"/>
      <c r="AZ26" s="166"/>
      <c r="BA26" s="166"/>
      <c r="BB26" s="166"/>
      <c r="BC26" s="167">
        <f>IF([1]調達要求データ貼付!O21="","",[1]調達要求データ貼付!O21)</f>
        <v>80</v>
      </c>
      <c r="BD26" s="168"/>
      <c r="BE26" s="168"/>
      <c r="BF26" s="168"/>
      <c r="BG26" s="168"/>
      <c r="BH26" s="168"/>
      <c r="BI26" s="168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60"/>
      <c r="CB26" s="160"/>
      <c r="CC26" s="160"/>
      <c r="CD26" s="160"/>
      <c r="CE26" s="160"/>
      <c r="CF26" s="160"/>
      <c r="DC26" s="128"/>
      <c r="DD26" s="128"/>
    </row>
    <row r="27" spans="1:108" ht="33" customHeight="1" x14ac:dyDescent="0.2">
      <c r="A27" s="158" t="str">
        <f>IF([1]調達要求データ貼付!E22="","",[1]調達要求データ貼付!E22&amp;"　"&amp;[1]調達要求データ貼付!F22)</f>
        <v>0013　20</v>
      </c>
      <c r="B27" s="159"/>
      <c r="C27" s="159"/>
      <c r="D27" s="153" t="str">
        <f>IF([1]調達要求データ貼付!E22="","",[1]調達要求データ貼付!E22&amp;"　"&amp;[1]調達要求データ貼付!F22)</f>
        <v>0013　20</v>
      </c>
      <c r="E27" s="160"/>
      <c r="F27" s="160"/>
      <c r="G27" s="160"/>
      <c r="H27" s="160"/>
      <c r="I27" s="160"/>
      <c r="J27" s="160"/>
      <c r="K27" s="161" t="str">
        <f>IF([1]調達要求データ貼付!H22="","",[1]調達要求データ貼付!H22)</f>
        <v>荒挽ウインナー</v>
      </c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3" t="str">
        <f>IF(AND(A27="",A26&lt;&gt;""),"－　以　下　余　白　－",IF([1]調達要求データ貼付!I22="","",[1]調達要求データ貼付!I22))</f>
        <v>基地規格による（０９－０４６０）</v>
      </c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4" t="str">
        <f>IF([1]調達要求データ貼付!S22="","","同等品以上")</f>
        <v/>
      </c>
      <c r="AV27" s="164"/>
      <c r="AW27" s="165" t="str">
        <f>IF([1]調達要求データ貼付!U22="","",[1]調達要求データ貼付!U22)</f>
        <v>kg</v>
      </c>
      <c r="AX27" s="166"/>
      <c r="AY27" s="166"/>
      <c r="AZ27" s="166"/>
      <c r="BA27" s="166"/>
      <c r="BB27" s="166"/>
      <c r="BC27" s="167">
        <f>IF([1]調達要求データ貼付!O22="","",[1]調達要求データ貼付!O22)</f>
        <v>18</v>
      </c>
      <c r="BD27" s="168"/>
      <c r="BE27" s="168"/>
      <c r="BF27" s="168"/>
      <c r="BG27" s="168"/>
      <c r="BH27" s="168"/>
      <c r="BI27" s="168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60"/>
      <c r="CB27" s="160"/>
      <c r="CC27" s="160"/>
      <c r="CD27" s="160"/>
      <c r="CE27" s="160"/>
      <c r="CF27" s="160"/>
      <c r="CK27" s="157" t="s">
        <v>37</v>
      </c>
      <c r="DC27" s="128"/>
      <c r="DD27" s="128"/>
    </row>
    <row r="28" spans="1:108" ht="33" customHeight="1" x14ac:dyDescent="0.2">
      <c r="A28" s="158" t="str">
        <f>IF([1]調達要求データ貼付!E23="","",[1]調達要求データ貼付!E23&amp;"　"&amp;[1]調達要求データ貼付!F23)</f>
        <v>0013　21</v>
      </c>
      <c r="B28" s="159"/>
      <c r="C28" s="159"/>
      <c r="D28" s="153" t="str">
        <f>IF([1]調達要求データ貼付!E23="","",[1]調達要求データ貼付!E23&amp;"　"&amp;[1]調達要求データ貼付!F23)</f>
        <v>0013　21</v>
      </c>
      <c r="E28" s="160"/>
      <c r="F28" s="160"/>
      <c r="G28" s="160"/>
      <c r="H28" s="160"/>
      <c r="I28" s="160"/>
      <c r="J28" s="160"/>
      <c r="K28" s="161" t="str">
        <f>IF([1]調達要求データ貼付!H23="","",[1]調達要求データ貼付!H23)</f>
        <v>若鶏ムネ肉（１０）</v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3" t="str">
        <f>IF(AND(A28="",A27&lt;&gt;""),"－　以　下　余　白　－",IF([1]調達要求データ貼付!I23="","",[1]調達要求データ貼付!I23))</f>
        <v>基地規格による（０９－０１４０）１０ｇ</v>
      </c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4" t="str">
        <f>IF([1]調達要求データ貼付!S23="","","同等品以上")</f>
        <v/>
      </c>
      <c r="AV28" s="164"/>
      <c r="AW28" s="165" t="str">
        <f>IF([1]調達要求データ貼付!U23="","",[1]調達要求データ貼付!U23)</f>
        <v>kg</v>
      </c>
      <c r="AX28" s="166"/>
      <c r="AY28" s="166"/>
      <c r="AZ28" s="166"/>
      <c r="BA28" s="166"/>
      <c r="BB28" s="166"/>
      <c r="BC28" s="167">
        <f>IF([1]調達要求データ貼付!O23="","",[1]調達要求データ貼付!O23)</f>
        <v>57</v>
      </c>
      <c r="BD28" s="168"/>
      <c r="BE28" s="168"/>
      <c r="BF28" s="168"/>
      <c r="BG28" s="168"/>
      <c r="BH28" s="168"/>
      <c r="BI28" s="168"/>
      <c r="BJ28" s="153"/>
      <c r="BK28" s="160"/>
      <c r="BL28" s="160"/>
      <c r="BM28" s="160"/>
      <c r="BN28" s="160"/>
      <c r="BO28" s="160"/>
      <c r="BP28" s="160"/>
      <c r="BQ28" s="160"/>
      <c r="BR28" s="160"/>
      <c r="BS28" s="153"/>
      <c r="BT28" s="160"/>
      <c r="BU28" s="160"/>
      <c r="BV28" s="160"/>
      <c r="BW28" s="160"/>
      <c r="BX28" s="160"/>
      <c r="BY28" s="160"/>
      <c r="BZ28" s="153"/>
      <c r="CA28" s="160"/>
      <c r="CB28" s="160"/>
      <c r="CC28" s="160"/>
      <c r="CD28" s="160"/>
      <c r="CE28" s="160"/>
      <c r="CF28" s="160"/>
      <c r="CK28" s="169">
        <f>IF(A28="","",1)</f>
        <v>1</v>
      </c>
      <c r="DC28" s="128"/>
      <c r="DD28" s="128"/>
    </row>
    <row r="29" spans="1:108" ht="33" customHeight="1" x14ac:dyDescent="0.2">
      <c r="A29" s="158" t="str">
        <f>IF([1]調達要求データ貼付!E24="","",[1]調達要求データ貼付!E24&amp;"　"&amp;[1]調達要求データ貼付!F24)</f>
        <v>0013　22</v>
      </c>
      <c r="B29" s="159"/>
      <c r="C29" s="159"/>
      <c r="D29" s="153" t="str">
        <f>IF([1]調達要求データ貼付!E24="","",[1]調達要求データ貼付!E24&amp;"　"&amp;[1]調達要求データ貼付!F24)</f>
        <v>0013　22</v>
      </c>
      <c r="E29" s="160"/>
      <c r="F29" s="160"/>
      <c r="G29" s="160"/>
      <c r="H29" s="160"/>
      <c r="I29" s="160"/>
      <c r="J29" s="160"/>
      <c r="K29" s="161" t="str">
        <f>IF([1]調達要求データ貼付!H24="","",[1]調達要求データ貼付!H24)</f>
        <v>若鶏骨ナシモモ肉（切れ目）</v>
      </c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3" t="str">
        <f>IF(AND(A29="",A28&lt;&gt;""),"－　以　下　余　白　－",IF([1]調達要求データ貼付!I24="","",[1]調達要求データ貼付!I24))</f>
        <v>基地規格による（０９－０１３３）</v>
      </c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4" t="str">
        <f>IF([1]調達要求データ貼付!S24="","","同等品以上")</f>
        <v/>
      </c>
      <c r="AV29" s="164"/>
      <c r="AW29" s="165" t="str">
        <f>IF([1]調達要求データ貼付!U24="","",[1]調達要求データ貼付!U24)</f>
        <v>kg</v>
      </c>
      <c r="AX29" s="166"/>
      <c r="AY29" s="166"/>
      <c r="AZ29" s="166"/>
      <c r="BA29" s="166"/>
      <c r="BB29" s="166"/>
      <c r="BC29" s="167">
        <f>IF([1]調達要求データ貼付!O24="","",[1]調達要求データ貼付!O24)</f>
        <v>131</v>
      </c>
      <c r="BD29" s="168"/>
      <c r="BE29" s="168"/>
      <c r="BF29" s="168"/>
      <c r="BG29" s="168"/>
      <c r="BH29" s="168"/>
      <c r="BI29" s="168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60"/>
      <c r="CB29" s="160"/>
      <c r="CC29" s="160"/>
      <c r="CD29" s="160"/>
      <c r="CE29" s="160"/>
      <c r="CF29" s="160"/>
      <c r="DC29" s="128"/>
      <c r="DD29" s="128"/>
    </row>
    <row r="30" spans="1:108" ht="33" customHeight="1" x14ac:dyDescent="0.2">
      <c r="A30" s="158" t="str">
        <f>IF([1]調達要求データ貼付!E25="","",[1]調達要求データ貼付!E25&amp;"　"&amp;[1]調達要求データ貼付!F25)</f>
        <v>0013　23</v>
      </c>
      <c r="B30" s="159"/>
      <c r="C30" s="159"/>
      <c r="D30" s="153" t="str">
        <f>IF([1]調達要求データ貼付!E25="","",[1]調達要求データ貼付!E25&amp;"　"&amp;[1]調達要求データ貼付!F25)</f>
        <v>0013　23</v>
      </c>
      <c r="E30" s="160"/>
      <c r="F30" s="160"/>
      <c r="G30" s="160"/>
      <c r="H30" s="160"/>
      <c r="I30" s="160"/>
      <c r="J30" s="160"/>
      <c r="K30" s="161" t="str">
        <f>IF([1]調達要求データ貼付!H25="","",[1]調達要求データ貼付!H25)</f>
        <v>若鶏骨なしもも肉</v>
      </c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3" t="str">
        <f>IF(AND(A30="",A29&lt;&gt;""),"－　以　下　余　白　－",IF([1]調達要求データ貼付!I25="","",[1]調達要求データ貼付!I25))</f>
        <v>基地規格による（０９－０１３０）</v>
      </c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4" t="str">
        <f>IF([1]調達要求データ貼付!S25="","","同等品以上")</f>
        <v/>
      </c>
      <c r="AV30" s="164"/>
      <c r="AW30" s="165" t="str">
        <f>IF([1]調達要求データ貼付!U25="","",[1]調達要求データ貼付!U25)</f>
        <v>kg</v>
      </c>
      <c r="AX30" s="166"/>
      <c r="AY30" s="166"/>
      <c r="AZ30" s="166"/>
      <c r="BA30" s="166"/>
      <c r="BB30" s="166"/>
      <c r="BC30" s="167">
        <f>IF([1]調達要求データ貼付!O25="","",[1]調達要求データ貼付!O25)</f>
        <v>191</v>
      </c>
      <c r="BD30" s="168"/>
      <c r="BE30" s="168"/>
      <c r="BF30" s="168"/>
      <c r="BG30" s="168"/>
      <c r="BH30" s="168"/>
      <c r="BI30" s="168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60"/>
      <c r="CB30" s="160"/>
      <c r="CC30" s="160"/>
      <c r="CD30" s="160"/>
      <c r="CE30" s="160"/>
      <c r="CF30" s="160"/>
      <c r="DC30" s="128"/>
      <c r="DD30" s="128"/>
    </row>
    <row r="31" spans="1:108" ht="33" customHeight="1" x14ac:dyDescent="0.2">
      <c r="A31" s="158" t="str">
        <f>IF([1]調達要求データ貼付!E26="","",[1]調達要求データ貼付!E26&amp;"　"&amp;[1]調達要求データ貼付!F26)</f>
        <v>0013　24</v>
      </c>
      <c r="B31" s="159"/>
      <c r="C31" s="159"/>
      <c r="D31" s="153" t="str">
        <f>IF([1]調達要求データ貼付!E26="","",[1]調達要求データ貼付!E26&amp;"　"&amp;[1]調達要求データ貼付!F26)</f>
        <v>0013　24</v>
      </c>
      <c r="E31" s="160"/>
      <c r="F31" s="160"/>
      <c r="G31" s="160"/>
      <c r="H31" s="160"/>
      <c r="I31" s="160"/>
      <c r="J31" s="160"/>
      <c r="K31" s="161" t="str">
        <f>IF([1]調達要求データ貼付!H26="","",[1]調達要求データ貼付!H26)</f>
        <v>若鶏骨ナシモモ肉（皮ナシ）</v>
      </c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3" t="str">
        <f>IF(AND(A31="",A30&lt;&gt;""),"－　以　下　余　白　－",IF([1]調達要求データ貼付!I26="","",[1]調達要求データ貼付!I26))</f>
        <v>基地規格による（０９－０１３５）</v>
      </c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4" t="str">
        <f>IF([1]調達要求データ貼付!S26="","","同等品以上")</f>
        <v/>
      </c>
      <c r="AV31" s="164"/>
      <c r="AW31" s="165" t="str">
        <f>IF([1]調達要求データ貼付!U26="","",[1]調達要求データ貼付!U26)</f>
        <v>kg</v>
      </c>
      <c r="AX31" s="166"/>
      <c r="AY31" s="166"/>
      <c r="AZ31" s="166"/>
      <c r="BA31" s="166"/>
      <c r="BB31" s="166"/>
      <c r="BC31" s="167">
        <f>IF([1]調達要求データ貼付!O26="","",[1]調達要求データ貼付!O26)</f>
        <v>11</v>
      </c>
      <c r="BD31" s="168"/>
      <c r="BE31" s="168"/>
      <c r="BF31" s="168"/>
      <c r="BG31" s="168"/>
      <c r="BH31" s="168"/>
      <c r="BI31" s="168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60"/>
      <c r="CB31" s="160"/>
      <c r="CC31" s="160"/>
      <c r="CD31" s="160"/>
      <c r="CE31" s="160"/>
      <c r="CF31" s="160"/>
      <c r="DC31" s="128"/>
      <c r="DD31" s="128"/>
    </row>
    <row r="32" spans="1:108" ht="33" customHeight="1" x14ac:dyDescent="0.2">
      <c r="A32" s="158" t="str">
        <f>IF([1]調達要求データ貼付!E27="","",[1]調達要求データ貼付!E27&amp;"　"&amp;[1]調達要求データ貼付!F27)</f>
        <v>0013　25</v>
      </c>
      <c r="B32" s="159"/>
      <c r="C32" s="159"/>
      <c r="D32" s="153" t="str">
        <f>IF([1]調達要求データ貼付!E27="","",[1]調達要求データ貼付!E27&amp;"　"&amp;[1]調達要求データ貼付!F27)</f>
        <v>0013　25</v>
      </c>
      <c r="E32" s="160"/>
      <c r="F32" s="160"/>
      <c r="G32" s="160"/>
      <c r="H32" s="160"/>
      <c r="I32" s="160"/>
      <c r="J32" s="160"/>
      <c r="K32" s="161" t="str">
        <f>IF([1]調達要求データ貼付!H27="","",[1]調達要求データ貼付!H27)</f>
        <v>味付玉子（半熟）</v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3" t="str">
        <f>IF(AND(A32="",A31&lt;&gt;""),"－　以　下　余　白　－",IF([1]調達要求データ貼付!I27="","",[1]調達要求データ貼付!I27))</f>
        <v>基地規格による（１０－０２００）</v>
      </c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4" t="str">
        <f>IF([1]調達要求データ貼付!S27="","","同等品以上")</f>
        <v/>
      </c>
      <c r="AV32" s="164"/>
      <c r="AW32" s="165" t="str">
        <f>IF([1]調達要求データ貼付!U27="","",[1]調達要求データ貼付!U27)</f>
        <v>kg</v>
      </c>
      <c r="AX32" s="166"/>
      <c r="AY32" s="166"/>
      <c r="AZ32" s="166"/>
      <c r="BA32" s="166"/>
      <c r="BB32" s="166"/>
      <c r="BC32" s="167">
        <f>IF([1]調達要求データ貼付!O27="","",[1]調達要求データ貼付!O27)</f>
        <v>66</v>
      </c>
      <c r="BD32" s="168"/>
      <c r="BE32" s="168"/>
      <c r="BF32" s="168"/>
      <c r="BG32" s="168"/>
      <c r="BH32" s="168"/>
      <c r="BI32" s="168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60"/>
      <c r="CB32" s="160"/>
      <c r="CC32" s="160"/>
      <c r="CD32" s="160"/>
      <c r="CE32" s="160"/>
      <c r="CF32" s="160"/>
      <c r="DC32" s="128"/>
      <c r="DD32" s="128"/>
    </row>
    <row r="33" spans="1:108" ht="33" customHeight="1" x14ac:dyDescent="0.2">
      <c r="A33" s="158" t="str">
        <f>IF([1]調達要求データ貼付!E28="","",[1]調達要求データ貼付!E28&amp;"　"&amp;[1]調達要求データ貼付!F28)</f>
        <v>0013　26</v>
      </c>
      <c r="B33" s="159"/>
      <c r="C33" s="159"/>
      <c r="D33" s="153" t="str">
        <f>IF([1]調達要求データ貼付!E28="","",[1]調達要求データ貼付!E28&amp;"　"&amp;[1]調達要求データ貼付!F28)</f>
        <v>0013　26</v>
      </c>
      <c r="E33" s="160"/>
      <c r="F33" s="160"/>
      <c r="G33" s="160"/>
      <c r="H33" s="160"/>
      <c r="I33" s="160"/>
      <c r="J33" s="160"/>
      <c r="K33" s="161" t="str">
        <f>IF([1]調達要求データ貼付!H28="","",[1]調達要求データ貼付!H28)</f>
        <v>半熟玉子</v>
      </c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3" t="str">
        <f>IF(AND(A33="",A32&lt;&gt;""),"－　以　下　余　白　－",IF([1]調達要求データ貼付!I28="","",[1]調達要求データ貼付!I28))</f>
        <v>基地規格による（１０－００３０）</v>
      </c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4" t="str">
        <f>IF([1]調達要求データ貼付!S28="","","同等品以上")</f>
        <v/>
      </c>
      <c r="AV33" s="164"/>
      <c r="AW33" s="165" t="str">
        <f>IF([1]調達要求データ貼付!U28="","",[1]調達要求データ貼付!U28)</f>
        <v>kg</v>
      </c>
      <c r="AX33" s="166"/>
      <c r="AY33" s="166"/>
      <c r="AZ33" s="166"/>
      <c r="BA33" s="166"/>
      <c r="BB33" s="166"/>
      <c r="BC33" s="167">
        <f>IF([1]調達要求データ貼付!O28="","",[1]調達要求データ貼付!O28)</f>
        <v>204</v>
      </c>
      <c r="BD33" s="168"/>
      <c r="BE33" s="168"/>
      <c r="BF33" s="168"/>
      <c r="BG33" s="168"/>
      <c r="BH33" s="168"/>
      <c r="BI33" s="168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60"/>
      <c r="CB33" s="160"/>
      <c r="CC33" s="160"/>
      <c r="CD33" s="160"/>
      <c r="CE33" s="160"/>
      <c r="CF33" s="160"/>
      <c r="DC33" s="128"/>
      <c r="DD33" s="128"/>
    </row>
    <row r="34" spans="1:108" ht="33" customHeight="1" x14ac:dyDescent="0.2">
      <c r="A34" s="158" t="str">
        <f>IF([1]調達要求データ貼付!E29="","",[1]調達要求データ貼付!E29&amp;"　"&amp;[1]調達要求データ貼付!F29)</f>
        <v>0013　27</v>
      </c>
      <c r="B34" s="159"/>
      <c r="C34" s="159"/>
      <c r="D34" s="153" t="str">
        <f>IF([1]調達要求データ貼付!E29="","",[1]調達要求データ貼付!E29&amp;"　"&amp;[1]調達要求データ貼付!F29)</f>
        <v>0013　27</v>
      </c>
      <c r="E34" s="160"/>
      <c r="F34" s="160"/>
      <c r="G34" s="160"/>
      <c r="H34" s="160"/>
      <c r="I34" s="160"/>
      <c r="J34" s="160"/>
      <c r="K34" s="161" t="str">
        <f>IF([1]調達要求データ貼付!H29="","",[1]調達要求データ貼付!H29)</f>
        <v>温泉卵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3" t="str">
        <f>IF(AND(A34="",A33&lt;&gt;""),"－　以　下　余　白　－",IF([1]調達要求データ貼付!I29="","",[1]調達要求データ貼付!I29))</f>
        <v>基地規格による（１０－００６０）</v>
      </c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4" t="str">
        <f>IF([1]調達要求データ貼付!S29="","","同等品以上")</f>
        <v/>
      </c>
      <c r="AV34" s="164"/>
      <c r="AW34" s="165" t="str">
        <f>IF([1]調達要求データ貼付!U29="","",[1]調達要求データ貼付!U29)</f>
        <v>個</v>
      </c>
      <c r="AX34" s="166"/>
      <c r="AY34" s="166"/>
      <c r="AZ34" s="166"/>
      <c r="BA34" s="166"/>
      <c r="BB34" s="166"/>
      <c r="BC34" s="167">
        <f>IF([1]調達要求データ貼付!O29="","",[1]調達要求データ貼付!O29)</f>
        <v>168</v>
      </c>
      <c r="BD34" s="168"/>
      <c r="BE34" s="168"/>
      <c r="BF34" s="168"/>
      <c r="BG34" s="168"/>
      <c r="BH34" s="168"/>
      <c r="BI34" s="168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60"/>
      <c r="CB34" s="160"/>
      <c r="CC34" s="160"/>
      <c r="CD34" s="160"/>
      <c r="CE34" s="160"/>
      <c r="CF34" s="160"/>
      <c r="DC34" s="128"/>
      <c r="DD34" s="128"/>
    </row>
    <row r="35" spans="1:108" ht="33" customHeight="1" x14ac:dyDescent="0.2">
      <c r="A35" s="158" t="str">
        <f>IF([1]調達要求データ貼付!E30="","",[1]調達要求データ貼付!E30&amp;"　"&amp;[1]調達要求データ貼付!F30)</f>
        <v>0013　28</v>
      </c>
      <c r="B35" s="159"/>
      <c r="C35" s="159"/>
      <c r="D35" s="153" t="str">
        <f>IF([1]調達要求データ貼付!E30="","",[1]調達要求データ貼付!E30&amp;"　"&amp;[1]調達要求データ貼付!F30)</f>
        <v>0013　28</v>
      </c>
      <c r="E35" s="160"/>
      <c r="F35" s="160"/>
      <c r="G35" s="160"/>
      <c r="H35" s="160"/>
      <c r="I35" s="160"/>
      <c r="J35" s="160"/>
      <c r="K35" s="161" t="str">
        <f>IF([1]調達要求データ貼付!H30="","",[1]調達要求データ貼付!H30)</f>
        <v>卵豆腐</v>
      </c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3" t="str">
        <f>IF(AND(A35="",A34&lt;&gt;""),"－　以　下　余　白　－",IF([1]調達要求データ貼付!I30="","",[1]調達要求データ貼付!I30))</f>
        <v>基地規格による（１０－００９０）</v>
      </c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4" t="str">
        <f>IF([1]調達要求データ貼付!S30="","","同等品以上")</f>
        <v/>
      </c>
      <c r="AV35" s="164"/>
      <c r="AW35" s="165" t="str">
        <f>IF([1]調達要求データ貼付!U30="","",[1]調達要求データ貼付!U30)</f>
        <v>個</v>
      </c>
      <c r="AX35" s="166"/>
      <c r="AY35" s="166"/>
      <c r="AZ35" s="166"/>
      <c r="BA35" s="166"/>
      <c r="BB35" s="166"/>
      <c r="BC35" s="167">
        <f>IF([1]調達要求データ貼付!O30="","",[1]調達要求データ貼付!O30)</f>
        <v>355</v>
      </c>
      <c r="BD35" s="168"/>
      <c r="BE35" s="168"/>
      <c r="BF35" s="168"/>
      <c r="BG35" s="168"/>
      <c r="BH35" s="168"/>
      <c r="BI35" s="168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60"/>
      <c r="CB35" s="160"/>
      <c r="CC35" s="160"/>
      <c r="CD35" s="160"/>
      <c r="CE35" s="160"/>
      <c r="CF35" s="160"/>
      <c r="DC35" s="128"/>
      <c r="DD35" s="128"/>
    </row>
    <row r="36" spans="1:108" ht="33" customHeight="1" x14ac:dyDescent="0.2">
      <c r="A36" s="158" t="str">
        <f>IF([1]調達要求データ貼付!E31="","",[1]調達要求データ貼付!E31&amp;"　"&amp;[1]調達要求データ貼付!F31)</f>
        <v>0013　29</v>
      </c>
      <c r="B36" s="159"/>
      <c r="C36" s="159"/>
      <c r="D36" s="153" t="str">
        <f>IF([1]調達要求データ貼付!E31="","",[1]調達要求データ貼付!E31&amp;"　"&amp;[1]調達要求データ貼付!F31)</f>
        <v>0013　29</v>
      </c>
      <c r="E36" s="160"/>
      <c r="F36" s="160"/>
      <c r="G36" s="160"/>
      <c r="H36" s="160"/>
      <c r="I36" s="160"/>
      <c r="J36" s="160"/>
      <c r="K36" s="161" t="str">
        <f>IF([1]調達要求データ貼付!H31="","",[1]調達要求データ貼付!H31)</f>
        <v>鶏卵（生食用）</v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3" t="str">
        <f>IF(AND(A36="",A35&lt;&gt;""),"－　以　下　余　白　－",IF([1]調達要求データ貼付!I31="","",[1]調達要求データ貼付!I31))</f>
        <v>基地規格による（１０－００２０）</v>
      </c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4" t="str">
        <f>IF([1]調達要求データ貼付!S31="","","同等品以上")</f>
        <v/>
      </c>
      <c r="AV36" s="164"/>
      <c r="AW36" s="165" t="str">
        <f>IF([1]調達要求データ貼付!U31="","",[1]調達要求データ貼付!U31)</f>
        <v>箱</v>
      </c>
      <c r="AX36" s="166"/>
      <c r="AY36" s="166"/>
      <c r="AZ36" s="166"/>
      <c r="BA36" s="166"/>
      <c r="BB36" s="166"/>
      <c r="BC36" s="167">
        <f>IF([1]調達要求データ貼付!O31="","",[1]調達要求データ貼付!O31)</f>
        <v>25</v>
      </c>
      <c r="BD36" s="168"/>
      <c r="BE36" s="168"/>
      <c r="BF36" s="168"/>
      <c r="BG36" s="168"/>
      <c r="BH36" s="168"/>
      <c r="BI36" s="168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60"/>
      <c r="CB36" s="160"/>
      <c r="CC36" s="160"/>
      <c r="CD36" s="160"/>
      <c r="CE36" s="160"/>
      <c r="CF36" s="160"/>
      <c r="DC36" s="128"/>
      <c r="DD36" s="128"/>
    </row>
    <row r="37" spans="1:108" ht="33" customHeight="1" x14ac:dyDescent="0.2">
      <c r="A37" s="158" t="str">
        <f>IF([1]調達要求データ貼付!E32="","",[1]調達要求データ貼付!E32&amp;"　"&amp;[1]調達要求データ貼付!F32)</f>
        <v>0013　30</v>
      </c>
      <c r="B37" s="159"/>
      <c r="C37" s="159"/>
      <c r="D37" s="153" t="str">
        <f>IF([1]調達要求データ貼付!E32="","",[1]調達要求データ貼付!E32&amp;"　"&amp;[1]調達要求データ貼付!F32)</f>
        <v>0013　30</v>
      </c>
      <c r="E37" s="160"/>
      <c r="F37" s="160"/>
      <c r="G37" s="160"/>
      <c r="H37" s="160"/>
      <c r="I37" s="160"/>
      <c r="J37" s="160"/>
      <c r="K37" s="161" t="str">
        <f>IF([1]調達要求データ貼付!H32="","",[1]調達要求データ貼付!H32)</f>
        <v>ゆで卵</v>
      </c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3" t="str">
        <f>IF(AND(A37="",A36&lt;&gt;""),"－　以　下　余　白　－",IF([1]調達要求データ貼付!I32="","",[1]調達要求データ貼付!I32))</f>
        <v>基地規格による（１０－００７０）</v>
      </c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4" t="str">
        <f>IF([1]調達要求データ貼付!S32="","","同等品以上")</f>
        <v/>
      </c>
      <c r="AV37" s="164"/>
      <c r="AW37" s="165" t="str">
        <f>IF([1]調達要求データ貼付!U32="","",[1]調達要求データ貼付!U32)</f>
        <v>kg</v>
      </c>
      <c r="AX37" s="166"/>
      <c r="AY37" s="166"/>
      <c r="AZ37" s="166"/>
      <c r="BA37" s="166"/>
      <c r="BB37" s="166"/>
      <c r="BC37" s="167">
        <f>IF([1]調達要求データ貼付!O32="","",[1]調達要求データ貼付!O32)</f>
        <v>47</v>
      </c>
      <c r="BD37" s="168"/>
      <c r="BE37" s="168"/>
      <c r="BF37" s="168"/>
      <c r="BG37" s="168"/>
      <c r="BH37" s="168"/>
      <c r="BI37" s="168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60"/>
      <c r="CB37" s="160"/>
      <c r="CC37" s="160"/>
      <c r="CD37" s="160"/>
      <c r="CE37" s="160"/>
      <c r="CF37" s="160"/>
      <c r="DC37" s="128"/>
      <c r="DD37" s="128"/>
    </row>
    <row r="38" spans="1:108" ht="33" customHeight="1" x14ac:dyDescent="0.2">
      <c r="A38" s="158" t="str">
        <f>IF([1]調達要求データ貼付!E33="","",[1]調達要求データ貼付!E33&amp;"　"&amp;[1]調達要求データ貼付!F33)</f>
        <v>0013　31</v>
      </c>
      <c r="B38" s="159"/>
      <c r="C38" s="159"/>
      <c r="D38" s="153" t="str">
        <f>IF([1]調達要求データ貼付!E33="","",[1]調達要求データ貼付!E33&amp;"　"&amp;[1]調達要求データ貼付!F33)</f>
        <v>0013　31</v>
      </c>
      <c r="E38" s="160"/>
      <c r="F38" s="160"/>
      <c r="G38" s="160"/>
      <c r="H38" s="160"/>
      <c r="I38" s="160"/>
      <c r="J38" s="160"/>
      <c r="K38" s="161" t="str">
        <f>IF([1]調達要求データ貼付!H33="","",[1]調達要求データ貼付!H33)</f>
        <v>赤魚醤油漬</v>
      </c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3" t="str">
        <f>IF(AND(A38="",A37&lt;&gt;""),"－　以　下　余　白　－",IF([1]調達要求データ貼付!I33="","",[1]調達要求データ貼付!I33))</f>
        <v>基地規格による（０８－０３７５）</v>
      </c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4" t="str">
        <f>IF([1]調達要求データ貼付!S33="","","同等品以上")</f>
        <v/>
      </c>
      <c r="AV38" s="164"/>
      <c r="AW38" s="165" t="str">
        <f>IF([1]調達要求データ貼付!U33="","",[1]調達要求データ貼付!U33)</f>
        <v>kg</v>
      </c>
      <c r="AX38" s="166"/>
      <c r="AY38" s="166"/>
      <c r="AZ38" s="166"/>
      <c r="BA38" s="166"/>
      <c r="BB38" s="166"/>
      <c r="BC38" s="167">
        <f>IF([1]調達要求データ貼付!O33="","",[1]調達要求データ貼付!O33)</f>
        <v>23</v>
      </c>
      <c r="BD38" s="168"/>
      <c r="BE38" s="168"/>
      <c r="BF38" s="168"/>
      <c r="BG38" s="168"/>
      <c r="BH38" s="168"/>
      <c r="BI38" s="168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60"/>
      <c r="CB38" s="160"/>
      <c r="CC38" s="160"/>
      <c r="CD38" s="160"/>
      <c r="CE38" s="160"/>
      <c r="CF38" s="160"/>
      <c r="DC38" s="128"/>
      <c r="DD38" s="128"/>
    </row>
    <row r="39" spans="1:108" ht="33" customHeight="1" x14ac:dyDescent="0.2">
      <c r="A39" s="158" t="str">
        <f>IF([1]調達要求データ貼付!E34="","",[1]調達要求データ貼付!E34&amp;"　"&amp;[1]調達要求データ貼付!F34)</f>
        <v>0013　32</v>
      </c>
      <c r="B39" s="159"/>
      <c r="C39" s="159"/>
      <c r="D39" s="153" t="str">
        <f>IF([1]調達要求データ貼付!E34="","",[1]調達要求データ貼付!E34&amp;"　"&amp;[1]調達要求データ貼付!F34)</f>
        <v>0013　32</v>
      </c>
      <c r="E39" s="160"/>
      <c r="F39" s="160"/>
      <c r="G39" s="160"/>
      <c r="H39" s="160"/>
      <c r="I39" s="160"/>
      <c r="J39" s="160"/>
      <c r="K39" s="161" t="str">
        <f>IF([1]調達要求データ貼付!H34="","",[1]調達要求データ貼付!H34)</f>
        <v>生鮭切身（１００）</v>
      </c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3" t="str">
        <f>IF(AND(A39="",A38&lt;&gt;""),"－　以　下　余　白　－",IF([1]調達要求データ貼付!I34="","",[1]調達要求データ貼付!I34))</f>
        <v>基地規格による（０８－０２１０）１００ｇ</v>
      </c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4" t="str">
        <f>IF([1]調達要求データ貼付!S34="","","同等品以上")</f>
        <v/>
      </c>
      <c r="AV39" s="164"/>
      <c r="AW39" s="165" t="str">
        <f>IF([1]調達要求データ貼付!U34="","",[1]調達要求データ貼付!U34)</f>
        <v>kg</v>
      </c>
      <c r="AX39" s="166"/>
      <c r="AY39" s="166"/>
      <c r="AZ39" s="166"/>
      <c r="BA39" s="166"/>
      <c r="BB39" s="166"/>
      <c r="BC39" s="167">
        <f>IF([1]調達要求データ貼付!O34="","",[1]調達要求データ貼付!O34)</f>
        <v>140</v>
      </c>
      <c r="BD39" s="168"/>
      <c r="BE39" s="168"/>
      <c r="BF39" s="168"/>
      <c r="BG39" s="168"/>
      <c r="BH39" s="168"/>
      <c r="BI39" s="168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60"/>
      <c r="CB39" s="160"/>
      <c r="CC39" s="160"/>
      <c r="CD39" s="160"/>
      <c r="CE39" s="160"/>
      <c r="CF39" s="160"/>
      <c r="DC39" s="128"/>
      <c r="DD39" s="128"/>
    </row>
    <row r="40" spans="1:108" ht="33" customHeight="1" x14ac:dyDescent="0.2">
      <c r="A40" s="158" t="str">
        <f>IF([1]調達要求データ貼付!E35="","",[1]調達要求データ貼付!E35&amp;"　"&amp;[1]調達要求データ貼付!F35)</f>
        <v>0013　33</v>
      </c>
      <c r="B40" s="159"/>
      <c r="C40" s="159"/>
      <c r="D40" s="153" t="str">
        <f>IF([1]調達要求データ貼付!E35="","",[1]調達要求データ貼付!E35&amp;"　"&amp;[1]調達要求データ貼付!F35)</f>
        <v>0013　33</v>
      </c>
      <c r="E40" s="160"/>
      <c r="F40" s="160"/>
      <c r="G40" s="160"/>
      <c r="H40" s="160"/>
      <c r="I40" s="160"/>
      <c r="J40" s="160"/>
      <c r="K40" s="161" t="str">
        <f>IF([1]調達要求データ貼付!H35="","",[1]調達要求データ貼付!H35)</f>
        <v>さわら西京漬</v>
      </c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3" t="str">
        <f>IF(AND(A40="",A39&lt;&gt;""),"－　以　下　余　白　－",IF([1]調達要求データ貼付!I35="","",[1]調達要求データ貼付!I35))</f>
        <v>基地規格による（０８－０３３０）</v>
      </c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4" t="str">
        <f>IF([1]調達要求データ貼付!S35="","","同等品以上")</f>
        <v/>
      </c>
      <c r="AV40" s="164"/>
      <c r="AW40" s="165" t="str">
        <f>IF([1]調達要求データ貼付!U35="","",[1]調達要求データ貼付!U35)</f>
        <v>kg</v>
      </c>
      <c r="AX40" s="166"/>
      <c r="AY40" s="166"/>
      <c r="AZ40" s="166"/>
      <c r="BA40" s="166"/>
      <c r="BB40" s="166"/>
      <c r="BC40" s="167">
        <f>IF([1]調達要求データ貼付!O35="","",[1]調達要求データ貼付!O35)</f>
        <v>20</v>
      </c>
      <c r="BD40" s="168"/>
      <c r="BE40" s="168"/>
      <c r="BF40" s="168"/>
      <c r="BG40" s="168"/>
      <c r="BH40" s="168"/>
      <c r="BI40" s="168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60"/>
      <c r="CB40" s="160"/>
      <c r="CC40" s="160"/>
      <c r="CD40" s="160"/>
      <c r="CE40" s="160"/>
      <c r="CF40" s="160"/>
      <c r="DC40" s="128"/>
      <c r="DD40" s="128"/>
    </row>
    <row r="41" spans="1:108" ht="33" customHeight="1" x14ac:dyDescent="0.2">
      <c r="A41" s="158" t="str">
        <f>IF([1]調達要求データ貼付!E36="","",[1]調達要求データ貼付!E36&amp;"　"&amp;[1]調達要求データ貼付!F36)</f>
        <v>0013　34</v>
      </c>
      <c r="B41" s="159"/>
      <c r="C41" s="159"/>
      <c r="D41" s="153" t="str">
        <f>IF([1]調達要求データ貼付!E36="","",[1]調達要求データ貼付!E36&amp;"　"&amp;[1]調達要求データ貼付!F36)</f>
        <v>0013　34</v>
      </c>
      <c r="E41" s="160"/>
      <c r="F41" s="160"/>
      <c r="G41" s="160"/>
      <c r="H41" s="160"/>
      <c r="I41" s="160"/>
      <c r="J41" s="160"/>
      <c r="K41" s="161" t="str">
        <f>IF([1]調達要求データ貼付!H36="","",[1]調達要求データ貼付!H36)</f>
        <v>さわらレモンペッパー漬</v>
      </c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3" t="str">
        <f>IF(AND(A41="",A40&lt;&gt;""),"－　以　下　余　白　－",IF([1]調達要求データ貼付!I36="","",[1]調達要求データ貼付!I36))</f>
        <v>基地規格による（０８－０３３３）</v>
      </c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4" t="str">
        <f>IF([1]調達要求データ貼付!S36="","","同等品以上")</f>
        <v/>
      </c>
      <c r="AV41" s="164"/>
      <c r="AW41" s="165" t="str">
        <f>IF([1]調達要求データ貼付!U36="","",[1]調達要求データ貼付!U36)</f>
        <v>kg</v>
      </c>
      <c r="AX41" s="166"/>
      <c r="AY41" s="166"/>
      <c r="AZ41" s="166"/>
      <c r="BA41" s="166"/>
      <c r="BB41" s="166"/>
      <c r="BC41" s="167">
        <f>IF([1]調達要求データ貼付!O36="","",[1]調達要求データ貼付!O36)</f>
        <v>26</v>
      </c>
      <c r="BD41" s="168"/>
      <c r="BE41" s="168"/>
      <c r="BF41" s="168"/>
      <c r="BG41" s="168"/>
      <c r="BH41" s="168"/>
      <c r="BI41" s="168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60"/>
      <c r="CB41" s="160"/>
      <c r="CC41" s="160"/>
      <c r="CD41" s="160"/>
      <c r="CE41" s="160"/>
      <c r="CF41" s="160"/>
      <c r="DC41" s="128"/>
      <c r="DD41" s="128"/>
    </row>
    <row r="42" spans="1:108" ht="33" customHeight="1" x14ac:dyDescent="0.2">
      <c r="A42" s="158" t="str">
        <f>IF([1]調達要求データ貼付!E37="","",[1]調達要求データ貼付!E37&amp;"　"&amp;[1]調達要求データ貼付!F37)</f>
        <v>0013　35</v>
      </c>
      <c r="B42" s="159"/>
      <c r="C42" s="159"/>
      <c r="D42" s="153" t="str">
        <f>IF([1]調達要求データ貼付!E37="","",[1]調達要求データ貼付!E37&amp;"　"&amp;[1]調達要求データ貼付!F37)</f>
        <v>0013　35</v>
      </c>
      <c r="E42" s="160"/>
      <c r="F42" s="160"/>
      <c r="G42" s="160"/>
      <c r="H42" s="160"/>
      <c r="I42" s="160"/>
      <c r="J42" s="160"/>
      <c r="K42" s="161" t="str">
        <f>IF([1]調達要求データ貼付!H37="","",[1]調達要求データ貼付!H37)</f>
        <v>ちりめんじゃこ</v>
      </c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3" t="str">
        <f>IF(AND(A42="",A41&lt;&gt;""),"－　以　下　余　白　－",IF([1]調達要求データ貼付!I37="","",[1]調達要求データ貼付!I37))</f>
        <v>基地規格による（０８－０８３１）</v>
      </c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4" t="str">
        <f>IF([1]調達要求データ貼付!S37="","","同等品以上")</f>
        <v/>
      </c>
      <c r="AV42" s="164"/>
      <c r="AW42" s="165" t="str">
        <f>IF([1]調達要求データ貼付!U37="","",[1]調達要求データ貼付!U37)</f>
        <v>kg</v>
      </c>
      <c r="AX42" s="166"/>
      <c r="AY42" s="166"/>
      <c r="AZ42" s="166"/>
      <c r="BA42" s="166"/>
      <c r="BB42" s="166"/>
      <c r="BC42" s="167">
        <f>IF([1]調達要求データ貼付!O37="","",[1]調達要求データ貼付!O37)</f>
        <v>3.8</v>
      </c>
      <c r="BD42" s="168"/>
      <c r="BE42" s="168"/>
      <c r="BF42" s="168"/>
      <c r="BG42" s="168"/>
      <c r="BH42" s="168"/>
      <c r="BI42" s="168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60"/>
      <c r="CB42" s="160"/>
      <c r="CC42" s="160"/>
      <c r="CD42" s="160"/>
      <c r="CE42" s="160"/>
      <c r="CF42" s="160"/>
      <c r="DC42" s="128"/>
      <c r="DD42" s="128"/>
    </row>
    <row r="43" spans="1:108" ht="33" customHeight="1" x14ac:dyDescent="0.2">
      <c r="A43" s="158" t="str">
        <f>IF([1]調達要求データ貼付!E38="","",[1]調達要求データ貼付!E38&amp;"　"&amp;[1]調達要求データ貼付!F38)</f>
        <v>0013　36</v>
      </c>
      <c r="B43" s="159"/>
      <c r="C43" s="159"/>
      <c r="D43" s="153" t="str">
        <f>IF([1]調達要求データ貼付!E38="","",[1]調達要求データ貼付!E38&amp;"　"&amp;[1]調達要求データ貼付!F38)</f>
        <v>0013　36</v>
      </c>
      <c r="E43" s="160"/>
      <c r="F43" s="160"/>
      <c r="G43" s="160"/>
      <c r="H43" s="160"/>
      <c r="I43" s="160"/>
      <c r="J43" s="160"/>
      <c r="K43" s="161" t="str">
        <f>IF([1]調達要求データ貼付!H38="","",[1]調達要求データ貼付!H38)</f>
        <v>刻みうなぎ</v>
      </c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3" t="str">
        <f>IF(AND(A43="",A42&lt;&gt;""),"－　以　下　余　白　－",IF([1]調達要求データ貼付!I38="","",[1]調達要求データ貼付!I38))</f>
        <v>基地規格による（０８－００６１）</v>
      </c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4" t="str">
        <f>IF([1]調達要求データ貼付!S38="","","同等品以上")</f>
        <v/>
      </c>
      <c r="AV43" s="164"/>
      <c r="AW43" s="165" t="str">
        <f>IF([1]調達要求データ貼付!U38="","",[1]調達要求データ貼付!U38)</f>
        <v>kg</v>
      </c>
      <c r="AX43" s="166"/>
      <c r="AY43" s="166"/>
      <c r="AZ43" s="166"/>
      <c r="BA43" s="166"/>
      <c r="BB43" s="166"/>
      <c r="BC43" s="167">
        <f>IF([1]調達要求データ貼付!O38="","",[1]調達要求データ貼付!O38)</f>
        <v>36</v>
      </c>
      <c r="BD43" s="168"/>
      <c r="BE43" s="168"/>
      <c r="BF43" s="168"/>
      <c r="BG43" s="168"/>
      <c r="BH43" s="168"/>
      <c r="BI43" s="168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160"/>
      <c r="CB43" s="160"/>
      <c r="CC43" s="160"/>
      <c r="CD43" s="160"/>
      <c r="CE43" s="160"/>
      <c r="CF43" s="160"/>
      <c r="DC43" s="128"/>
      <c r="DD43" s="128"/>
    </row>
    <row r="44" spans="1:108" ht="33" customHeight="1" x14ac:dyDescent="0.2">
      <c r="A44" s="158" t="str">
        <f>IF([1]調達要求データ貼付!E39="","",[1]調達要求データ貼付!E39&amp;"　"&amp;[1]調達要求データ貼付!F39)</f>
        <v>0013　37</v>
      </c>
      <c r="B44" s="159"/>
      <c r="C44" s="159"/>
      <c r="D44" s="153" t="str">
        <f>IF([1]調達要求データ貼付!E39="","",[1]調達要求データ貼付!E39&amp;"　"&amp;[1]調達要求データ貼付!F39)</f>
        <v>0013　37</v>
      </c>
      <c r="E44" s="160"/>
      <c r="F44" s="160"/>
      <c r="G44" s="160"/>
      <c r="H44" s="160"/>
      <c r="I44" s="160"/>
      <c r="J44" s="160"/>
      <c r="K44" s="161" t="str">
        <f>IF([1]調達要求データ貼付!H39="","",[1]調達要求データ貼付!H39)</f>
        <v>生鮭バター醤油漬</v>
      </c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3" t="str">
        <f>IF(AND(A44="",A43&lt;&gt;""),"－　以　下　余　白　－",IF([1]調達要求データ貼付!I39="","",[1]調達要求データ貼付!I39))</f>
        <v>基地規格による（０８－０２１５）</v>
      </c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4" t="str">
        <f>IF([1]調達要求データ貼付!S39="","","同等品以上")</f>
        <v/>
      </c>
      <c r="AV44" s="164"/>
      <c r="AW44" s="165" t="str">
        <f>IF([1]調達要求データ貼付!U39="","",[1]調達要求データ貼付!U39)</f>
        <v>kg</v>
      </c>
      <c r="AX44" s="166"/>
      <c r="AY44" s="166"/>
      <c r="AZ44" s="166"/>
      <c r="BA44" s="166"/>
      <c r="BB44" s="166"/>
      <c r="BC44" s="167">
        <f>IF([1]調達要求データ貼付!O39="","",[1]調達要求データ貼付!O39)</f>
        <v>135</v>
      </c>
      <c r="BD44" s="168"/>
      <c r="BE44" s="168"/>
      <c r="BF44" s="168"/>
      <c r="BG44" s="168"/>
      <c r="BH44" s="168"/>
      <c r="BI44" s="168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3"/>
      <c r="CA44" s="160"/>
      <c r="CB44" s="160"/>
      <c r="CC44" s="160"/>
      <c r="CD44" s="160"/>
      <c r="CE44" s="160"/>
      <c r="CF44" s="160"/>
      <c r="DC44" s="128"/>
      <c r="DD44" s="128"/>
    </row>
    <row r="45" spans="1:108" ht="33" customHeight="1" x14ac:dyDescent="0.2">
      <c r="A45" s="158" t="str">
        <f>IF([1]調達要求データ貼付!E40="","",[1]調達要求データ貼付!E40&amp;"　"&amp;[1]調達要求データ貼付!F40)</f>
        <v>0013　38</v>
      </c>
      <c r="B45" s="159"/>
      <c r="C45" s="159"/>
      <c r="D45" s="153" t="str">
        <f>IF([1]調達要求データ貼付!E40="","",[1]調達要求データ貼付!E40&amp;"　"&amp;[1]調達要求データ貼付!F40)</f>
        <v>0013　38</v>
      </c>
      <c r="E45" s="160"/>
      <c r="F45" s="160"/>
      <c r="G45" s="160"/>
      <c r="H45" s="160"/>
      <c r="I45" s="160"/>
      <c r="J45" s="160"/>
      <c r="K45" s="161" t="str">
        <f>IF([1]調達要求データ貼付!H40="","",[1]調達要求データ貼付!H40)</f>
        <v>ほっけ干物</v>
      </c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3" t="str">
        <f>IF(AND(A45="",A44&lt;&gt;""),"－　以　下　余　白　－",IF([1]調達要求データ貼付!I40="","",[1]調達要求データ貼付!I40))</f>
        <v>基地規格による（０８－０８１０）</v>
      </c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4" t="str">
        <f>IF([1]調達要求データ貼付!S40="","","同等品以上")</f>
        <v/>
      </c>
      <c r="AV45" s="164"/>
      <c r="AW45" s="165" t="str">
        <f>IF([1]調達要求データ貼付!U40="","",[1]調達要求データ貼付!U40)</f>
        <v>kg</v>
      </c>
      <c r="AX45" s="166"/>
      <c r="AY45" s="166"/>
      <c r="AZ45" s="166"/>
      <c r="BA45" s="166"/>
      <c r="BB45" s="166"/>
      <c r="BC45" s="167">
        <f>IF([1]調達要求データ貼付!O40="","",[1]調達要求データ貼付!O40)</f>
        <v>192</v>
      </c>
      <c r="BD45" s="168"/>
      <c r="BE45" s="168"/>
      <c r="BF45" s="168"/>
      <c r="BG45" s="168"/>
      <c r="BH45" s="168"/>
      <c r="BI45" s="168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160"/>
      <c r="CB45" s="160"/>
      <c r="CC45" s="160"/>
      <c r="CD45" s="160"/>
      <c r="CE45" s="160"/>
      <c r="CF45" s="160"/>
      <c r="DC45" s="128"/>
      <c r="DD45" s="128"/>
    </row>
    <row r="46" spans="1:108" ht="33" customHeight="1" x14ac:dyDescent="0.2">
      <c r="A46" s="158" t="str">
        <f>IF([1]調達要求データ貼付!E41="","",[1]調達要求データ貼付!E41&amp;"　"&amp;[1]調達要求データ貼付!F41)</f>
        <v>0013　39</v>
      </c>
      <c r="B46" s="159"/>
      <c r="C46" s="159"/>
      <c r="D46" s="153" t="str">
        <f>IF([1]調達要求データ貼付!E41="","",[1]調達要求データ貼付!E41&amp;"　"&amp;[1]調達要求データ貼付!F41)</f>
        <v>0013　39</v>
      </c>
      <c r="E46" s="160"/>
      <c r="F46" s="160"/>
      <c r="G46" s="160"/>
      <c r="H46" s="160"/>
      <c r="I46" s="160"/>
      <c r="J46" s="160"/>
      <c r="K46" s="161" t="str">
        <f>IF([1]調達要求データ貼付!H41="","",[1]調達要求データ貼付!H41)</f>
        <v>からし明太子</v>
      </c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3" t="str">
        <f>IF(AND(A46="",A45&lt;&gt;""),"－　以　下　余　白　－",IF([1]調達要求データ貼付!I41="","",[1]調達要求データ貼付!I41))</f>
        <v>基地規格による（０８－０８００）</v>
      </c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4" t="str">
        <f>IF([1]調達要求データ貼付!S41="","","同等品以上")</f>
        <v/>
      </c>
      <c r="AV46" s="164"/>
      <c r="AW46" s="165" t="str">
        <f>IF([1]調達要求データ貼付!U41="","",[1]調達要求データ貼付!U41)</f>
        <v>kg</v>
      </c>
      <c r="AX46" s="166"/>
      <c r="AY46" s="166"/>
      <c r="AZ46" s="166"/>
      <c r="BA46" s="166"/>
      <c r="BB46" s="166"/>
      <c r="BC46" s="167">
        <f>IF([1]調達要求データ貼付!O41="","",[1]調達要求データ貼付!O41)</f>
        <v>26</v>
      </c>
      <c r="BD46" s="168"/>
      <c r="BE46" s="168"/>
      <c r="BF46" s="168"/>
      <c r="BG46" s="168"/>
      <c r="BH46" s="168"/>
      <c r="BI46" s="168"/>
      <c r="BJ46" s="153"/>
      <c r="BK46" s="153"/>
      <c r="BL46" s="153"/>
      <c r="BM46" s="153"/>
      <c r="BN46" s="153"/>
      <c r="BO46" s="153"/>
      <c r="BP46" s="153"/>
      <c r="BQ46" s="153"/>
      <c r="BR46" s="153"/>
      <c r="BS46" s="153"/>
      <c r="BT46" s="153"/>
      <c r="BU46" s="153"/>
      <c r="BV46" s="153"/>
      <c r="BW46" s="153"/>
      <c r="BX46" s="153"/>
      <c r="BY46" s="153"/>
      <c r="BZ46" s="153"/>
      <c r="CA46" s="160"/>
      <c r="CB46" s="160"/>
      <c r="CC46" s="160"/>
      <c r="CD46" s="160"/>
      <c r="CE46" s="160"/>
      <c r="CF46" s="160"/>
      <c r="DC46" s="128"/>
      <c r="DD46" s="128"/>
    </row>
    <row r="47" spans="1:108" ht="33" customHeight="1" x14ac:dyDescent="0.2">
      <c r="A47" s="158" t="str">
        <f>IF([1]調達要求データ貼付!E42="","",[1]調達要求データ貼付!E42&amp;"　"&amp;[1]調達要求データ貼付!F42)</f>
        <v>0013　40</v>
      </c>
      <c r="B47" s="159"/>
      <c r="C47" s="159"/>
      <c r="D47" s="153" t="str">
        <f>IF([1]調達要求データ貼付!E42="","",[1]調達要求データ貼付!E42&amp;"　"&amp;[1]調達要求データ貼付!F42)</f>
        <v>0013　40</v>
      </c>
      <c r="E47" s="160"/>
      <c r="F47" s="160"/>
      <c r="G47" s="160"/>
      <c r="H47" s="160"/>
      <c r="I47" s="160"/>
      <c r="J47" s="160"/>
      <c r="K47" s="161" t="str">
        <f>IF([1]調達要求データ貼付!H42="","",[1]調達要求データ貼付!H42)</f>
        <v>（冷）ボイル小柱</v>
      </c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3" t="str">
        <f>IF(AND(A47="",A46&lt;&gt;""),"－　以　下　余　白　－",IF([1]調達要求データ貼付!I42="","",[1]調達要求データ貼付!I42))</f>
        <v>基地規格による（０８－０５５０）</v>
      </c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4" t="str">
        <f>IF([1]調達要求データ貼付!S42="","","同等品以上")</f>
        <v/>
      </c>
      <c r="AV47" s="164"/>
      <c r="AW47" s="165" t="str">
        <f>IF([1]調達要求データ貼付!U42="","",[1]調達要求データ貼付!U42)</f>
        <v>kg</v>
      </c>
      <c r="AX47" s="166"/>
      <c r="AY47" s="166"/>
      <c r="AZ47" s="166"/>
      <c r="BA47" s="166"/>
      <c r="BB47" s="166"/>
      <c r="BC47" s="167">
        <f>IF([1]調達要求データ貼付!O42="","",[1]調達要求データ貼付!O42)</f>
        <v>6</v>
      </c>
      <c r="BD47" s="168"/>
      <c r="BE47" s="168"/>
      <c r="BF47" s="168"/>
      <c r="BG47" s="168"/>
      <c r="BH47" s="168"/>
      <c r="BI47" s="168"/>
      <c r="BJ47" s="153"/>
      <c r="BK47" s="153"/>
      <c r="BL47" s="153"/>
      <c r="BM47" s="153"/>
      <c r="BN47" s="153"/>
      <c r="BO47" s="153"/>
      <c r="BP47" s="153"/>
      <c r="BQ47" s="153"/>
      <c r="BR47" s="153"/>
      <c r="BS47" s="153"/>
      <c r="BT47" s="153"/>
      <c r="BU47" s="153"/>
      <c r="BV47" s="153"/>
      <c r="BW47" s="153"/>
      <c r="BX47" s="153"/>
      <c r="BY47" s="153"/>
      <c r="BZ47" s="153"/>
      <c r="CA47" s="160"/>
      <c r="CB47" s="160"/>
      <c r="CC47" s="160"/>
      <c r="CD47" s="160"/>
      <c r="CE47" s="160"/>
      <c r="CF47" s="160"/>
      <c r="CK47" s="157" t="s">
        <v>37</v>
      </c>
      <c r="DC47" s="128"/>
      <c r="DD47" s="128"/>
    </row>
    <row r="48" spans="1:108" ht="33" customHeight="1" x14ac:dyDescent="0.2">
      <c r="A48" s="158" t="str">
        <f>IF([1]調達要求データ貼付!E43="","",[1]調達要求データ貼付!E43&amp;"　"&amp;[1]調達要求データ貼付!F43)</f>
        <v>0013　41</v>
      </c>
      <c r="B48" s="159"/>
      <c r="C48" s="159"/>
      <c r="D48" s="153" t="str">
        <f>IF([1]調達要求データ貼付!E43="","",[1]調達要求データ貼付!E43&amp;"　"&amp;[1]調達要求データ貼付!F43)</f>
        <v>0013　41</v>
      </c>
      <c r="E48" s="160"/>
      <c r="F48" s="160"/>
      <c r="G48" s="160"/>
      <c r="H48" s="160"/>
      <c r="I48" s="160"/>
      <c r="J48" s="160"/>
      <c r="K48" s="161" t="str">
        <f>IF([1]調達要求データ貼付!H43="","",[1]調達要求データ貼付!H43)</f>
        <v>（冷）輪切りやりいか</v>
      </c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3" t="str">
        <f>IF(AND(A48="",A47&lt;&gt;""),"－　以　下　余　白　－",IF([1]調達要求データ貼付!I43="","",[1]調達要求データ貼付!I43))</f>
        <v>基地規格による（０８－０５６１）</v>
      </c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4" t="str">
        <f>IF([1]調達要求データ貼付!S43="","","同等品以上")</f>
        <v/>
      </c>
      <c r="AV48" s="164"/>
      <c r="AW48" s="165" t="str">
        <f>IF([1]調達要求データ貼付!U43="","",[1]調達要求データ貼付!U43)</f>
        <v>kg</v>
      </c>
      <c r="AX48" s="166"/>
      <c r="AY48" s="166"/>
      <c r="AZ48" s="166"/>
      <c r="BA48" s="166"/>
      <c r="BB48" s="166"/>
      <c r="BC48" s="167">
        <f>IF([1]調達要求データ貼付!O43="","",[1]調達要求データ貼付!O43)</f>
        <v>13</v>
      </c>
      <c r="BD48" s="168"/>
      <c r="BE48" s="168"/>
      <c r="BF48" s="168"/>
      <c r="BG48" s="168"/>
      <c r="BH48" s="168"/>
      <c r="BI48" s="168"/>
      <c r="BJ48" s="153"/>
      <c r="BK48" s="160"/>
      <c r="BL48" s="160"/>
      <c r="BM48" s="160"/>
      <c r="BN48" s="160"/>
      <c r="BO48" s="160"/>
      <c r="BP48" s="160"/>
      <c r="BQ48" s="160"/>
      <c r="BR48" s="160"/>
      <c r="BS48" s="153"/>
      <c r="BT48" s="160"/>
      <c r="BU48" s="160"/>
      <c r="BV48" s="160"/>
      <c r="BW48" s="160"/>
      <c r="BX48" s="160"/>
      <c r="BY48" s="160"/>
      <c r="BZ48" s="153"/>
      <c r="CA48" s="160"/>
      <c r="CB48" s="160"/>
      <c r="CC48" s="160"/>
      <c r="CD48" s="160"/>
      <c r="CE48" s="160"/>
      <c r="CF48" s="160"/>
      <c r="CK48" s="169">
        <f>IF(A48="","",1)</f>
        <v>1</v>
      </c>
      <c r="DC48" s="128"/>
      <c r="DD48" s="128"/>
    </row>
    <row r="49" spans="1:108" ht="33" customHeight="1" x14ac:dyDescent="0.2">
      <c r="A49" s="158" t="str">
        <f>IF([1]調達要求データ貼付!E44="","",[1]調達要求データ貼付!E44&amp;"　"&amp;[1]調達要求データ貼付!F44)</f>
        <v>0013　42</v>
      </c>
      <c r="B49" s="159"/>
      <c r="C49" s="159"/>
      <c r="D49" s="153" t="str">
        <f>IF([1]調達要求データ貼付!E44="","",[1]調達要求データ貼付!E44&amp;"　"&amp;[1]調達要求データ貼付!F44)</f>
        <v>0013　42</v>
      </c>
      <c r="E49" s="160"/>
      <c r="F49" s="160"/>
      <c r="G49" s="160"/>
      <c r="H49" s="160"/>
      <c r="I49" s="160"/>
      <c r="J49" s="160"/>
      <c r="K49" s="161" t="str">
        <f>IF([1]調達要求データ貼付!H44="","",[1]調達要求データ貼付!H44)</f>
        <v>（冷）殻付あさり</v>
      </c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3" t="str">
        <f>IF(AND(A49="",A48&lt;&gt;""),"－　以　下　余　白　－",IF([1]調達要求データ貼付!I44="","",[1]調達要求データ貼付!I44))</f>
        <v>基地規格による（０８－０４８１）</v>
      </c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4" t="str">
        <f>IF([1]調達要求データ貼付!S44="","","同等品以上")</f>
        <v/>
      </c>
      <c r="AV49" s="164"/>
      <c r="AW49" s="165" t="str">
        <f>IF([1]調達要求データ貼付!U44="","",[1]調達要求データ貼付!U44)</f>
        <v>kg</v>
      </c>
      <c r="AX49" s="166"/>
      <c r="AY49" s="166"/>
      <c r="AZ49" s="166"/>
      <c r="BA49" s="166"/>
      <c r="BB49" s="166"/>
      <c r="BC49" s="167">
        <f>IF([1]調達要求データ貼付!O44="","",[1]調達要求データ貼付!O44)</f>
        <v>104</v>
      </c>
      <c r="BD49" s="168"/>
      <c r="BE49" s="168"/>
      <c r="BF49" s="168"/>
      <c r="BG49" s="168"/>
      <c r="BH49" s="168"/>
      <c r="BI49" s="168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60"/>
      <c r="CB49" s="160"/>
      <c r="CC49" s="160"/>
      <c r="CD49" s="160"/>
      <c r="CE49" s="160"/>
      <c r="CF49" s="160"/>
      <c r="DC49" s="128"/>
      <c r="DD49" s="128"/>
    </row>
    <row r="50" spans="1:108" ht="33" customHeight="1" x14ac:dyDescent="0.2">
      <c r="A50" s="158" t="str">
        <f>IF([1]調達要求データ貼付!E45="","",[1]調達要求データ貼付!E45&amp;"　"&amp;[1]調達要求データ貼付!F45)</f>
        <v>0013　43</v>
      </c>
      <c r="B50" s="159"/>
      <c r="C50" s="159"/>
      <c r="D50" s="153" t="str">
        <f>IF([1]調達要求データ貼付!E45="","",[1]調達要求データ貼付!E45&amp;"　"&amp;[1]調達要求データ貼付!F45)</f>
        <v>0013　43</v>
      </c>
      <c r="E50" s="160"/>
      <c r="F50" s="160"/>
      <c r="G50" s="160"/>
      <c r="H50" s="160"/>
      <c r="I50" s="160"/>
      <c r="J50" s="160"/>
      <c r="K50" s="161" t="str">
        <f>IF([1]調達要求データ貼付!H45="","",[1]調達要求データ貼付!H45)</f>
        <v>（冷）無頭えび</v>
      </c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3" t="str">
        <f>IF(AND(A50="",A49&lt;&gt;""),"－　以　下　余　白　－",IF([1]調達要求データ貼付!I45="","",[1]調達要求データ貼付!I45))</f>
        <v>基地規格による（０８－０６２０）</v>
      </c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4" t="str">
        <f>IF([1]調達要求データ貼付!S45="","","同等品以上")</f>
        <v/>
      </c>
      <c r="AV50" s="164"/>
      <c r="AW50" s="165" t="str">
        <f>IF([1]調達要求データ貼付!U45="","",[1]調達要求データ貼付!U45)</f>
        <v>kg</v>
      </c>
      <c r="AX50" s="166"/>
      <c r="AY50" s="166"/>
      <c r="AZ50" s="166"/>
      <c r="BA50" s="166"/>
      <c r="BB50" s="166"/>
      <c r="BC50" s="167">
        <f>IF([1]調達要求データ貼付!O45="","",[1]調達要求データ貼付!O45)</f>
        <v>61</v>
      </c>
      <c r="BD50" s="168"/>
      <c r="BE50" s="168"/>
      <c r="BF50" s="168"/>
      <c r="BG50" s="168"/>
      <c r="BH50" s="168"/>
      <c r="BI50" s="168"/>
      <c r="BJ50" s="153"/>
      <c r="BK50" s="153"/>
      <c r="BL50" s="153"/>
      <c r="BM50" s="153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60"/>
      <c r="CB50" s="160"/>
      <c r="CC50" s="160"/>
      <c r="CD50" s="160"/>
      <c r="CE50" s="160"/>
      <c r="CF50" s="160"/>
      <c r="DC50" s="128"/>
      <c r="DD50" s="128"/>
    </row>
    <row r="51" spans="1:108" ht="33" customHeight="1" x14ac:dyDescent="0.2">
      <c r="A51" s="158" t="str">
        <f>IF([1]調達要求データ貼付!E46="","",[1]調達要求データ貼付!E46&amp;"　"&amp;[1]調達要求データ貼付!F46)</f>
        <v>0013　44</v>
      </c>
      <c r="B51" s="159"/>
      <c r="C51" s="159"/>
      <c r="D51" s="153" t="str">
        <f>IF([1]調達要求データ貼付!E46="","",[1]調達要求データ貼付!E46&amp;"　"&amp;[1]調達要求データ貼付!F46)</f>
        <v>0013　44</v>
      </c>
      <c r="E51" s="160"/>
      <c r="F51" s="160"/>
      <c r="G51" s="160"/>
      <c r="H51" s="160"/>
      <c r="I51" s="160"/>
      <c r="J51" s="160"/>
      <c r="K51" s="161" t="str">
        <f>IF([1]調達要求データ貼付!H46="","",[1]調達要求データ貼付!H46)</f>
        <v>かにかまぼこ</v>
      </c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3" t="str">
        <f>IF(AND(A51="",A50&lt;&gt;""),"－　以　下　余　白　－",IF([1]調達要求データ貼付!I46="","",[1]調達要求データ貼付!I46))</f>
        <v>基地規格による（０８－０８８０）</v>
      </c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4" t="str">
        <f>IF([1]調達要求データ貼付!S46="","","同等品以上")</f>
        <v/>
      </c>
      <c r="AV51" s="164"/>
      <c r="AW51" s="165" t="str">
        <f>IF([1]調達要求データ貼付!U46="","",[1]調達要求データ貼付!U46)</f>
        <v>kg</v>
      </c>
      <c r="AX51" s="166"/>
      <c r="AY51" s="166"/>
      <c r="AZ51" s="166"/>
      <c r="BA51" s="166"/>
      <c r="BB51" s="166"/>
      <c r="BC51" s="167">
        <f>IF([1]調達要求データ貼付!O46="","",[1]調達要求データ貼付!O46)</f>
        <v>50</v>
      </c>
      <c r="BD51" s="168"/>
      <c r="BE51" s="168"/>
      <c r="BF51" s="168"/>
      <c r="BG51" s="168"/>
      <c r="BH51" s="168"/>
      <c r="BI51" s="168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60"/>
      <c r="CB51" s="160"/>
      <c r="CC51" s="160"/>
      <c r="CD51" s="160"/>
      <c r="CE51" s="160"/>
      <c r="CF51" s="160"/>
      <c r="DC51" s="128"/>
      <c r="DD51" s="128"/>
    </row>
    <row r="52" spans="1:108" ht="33" customHeight="1" x14ac:dyDescent="0.2">
      <c r="A52" s="158" t="str">
        <f>IF([1]調達要求データ貼付!E47="","",[1]調達要求データ貼付!E47&amp;"　"&amp;[1]調達要求データ貼付!F47)</f>
        <v>0013　45</v>
      </c>
      <c r="B52" s="159"/>
      <c r="C52" s="159"/>
      <c r="D52" s="153" t="str">
        <f>IF([1]調達要求データ貼付!E47="","",[1]調達要求データ貼付!E47&amp;"　"&amp;[1]調達要求データ貼付!F47)</f>
        <v>0013　45</v>
      </c>
      <c r="E52" s="160"/>
      <c r="F52" s="160"/>
      <c r="G52" s="160"/>
      <c r="H52" s="160"/>
      <c r="I52" s="160"/>
      <c r="J52" s="160"/>
      <c r="K52" s="161" t="str">
        <f>IF([1]調達要求データ貼付!H47="","",[1]調達要求データ貼付!H47)</f>
        <v>スライスかまぼこ</v>
      </c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3" t="str">
        <f>IF(AND(A52="",A51&lt;&gt;""),"－　以　下　余　白　－",IF([1]調達要求データ貼付!I47="","",[1]調達要求データ貼付!I47))</f>
        <v>基地規格による（０８－０８７０）</v>
      </c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4" t="str">
        <f>IF([1]調達要求データ貼付!S47="","","同等品以上")</f>
        <v/>
      </c>
      <c r="AV52" s="164"/>
      <c r="AW52" s="165" t="str">
        <f>IF([1]調達要求データ貼付!U47="","",[1]調達要求データ貼付!U47)</f>
        <v>袋</v>
      </c>
      <c r="AX52" s="166"/>
      <c r="AY52" s="166"/>
      <c r="AZ52" s="166"/>
      <c r="BA52" s="166"/>
      <c r="BB52" s="166"/>
      <c r="BC52" s="167">
        <f>IF([1]調達要求データ貼付!O47="","",[1]調達要求データ貼付!O47)</f>
        <v>17</v>
      </c>
      <c r="BD52" s="168"/>
      <c r="BE52" s="168"/>
      <c r="BF52" s="168"/>
      <c r="BG52" s="168"/>
      <c r="BH52" s="168"/>
      <c r="BI52" s="168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60"/>
      <c r="CB52" s="160"/>
      <c r="CC52" s="160"/>
      <c r="CD52" s="160"/>
      <c r="CE52" s="160"/>
      <c r="CF52" s="160"/>
      <c r="DC52" s="128"/>
      <c r="DD52" s="128"/>
    </row>
    <row r="53" spans="1:108" ht="33" customHeight="1" x14ac:dyDescent="0.2">
      <c r="A53" s="158" t="str">
        <f>IF([1]調達要求データ貼付!E48="","",[1]調達要求データ貼付!E48&amp;"　"&amp;[1]調達要求データ貼付!F48)</f>
        <v>0013　46</v>
      </c>
      <c r="B53" s="159"/>
      <c r="C53" s="159"/>
      <c r="D53" s="153" t="str">
        <f>IF([1]調達要求データ貼付!E48="","",[1]調達要求データ貼付!E48&amp;"　"&amp;[1]調達要求データ貼付!F48)</f>
        <v>0013　46</v>
      </c>
      <c r="E53" s="160"/>
      <c r="F53" s="160"/>
      <c r="G53" s="160"/>
      <c r="H53" s="160"/>
      <c r="I53" s="160"/>
      <c r="J53" s="160"/>
      <c r="K53" s="161" t="str">
        <f>IF([1]調達要求データ貼付!H48="","",[1]調達要求データ貼付!H48)</f>
        <v>笹かまぼこ</v>
      </c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3" t="str">
        <f>IF(AND(A53="",A52&lt;&gt;""),"－　以　下　余　白　－",IF([1]調達要求データ貼付!I48="","",[1]調達要求データ貼付!I48))</f>
        <v>基地規格による（０８－０８６０）</v>
      </c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4" t="str">
        <f>IF([1]調達要求データ貼付!S48="","","同等品以上")</f>
        <v/>
      </c>
      <c r="AV53" s="164"/>
      <c r="AW53" s="165" t="str">
        <f>IF([1]調達要求データ貼付!U48="","",[1]調達要求データ貼付!U48)</f>
        <v>kg</v>
      </c>
      <c r="AX53" s="166"/>
      <c r="AY53" s="166"/>
      <c r="AZ53" s="166"/>
      <c r="BA53" s="166"/>
      <c r="BB53" s="166"/>
      <c r="BC53" s="167">
        <f>IF([1]調達要求データ貼付!O48="","",[1]調達要求データ貼付!O48)</f>
        <v>6</v>
      </c>
      <c r="BD53" s="168"/>
      <c r="BE53" s="168"/>
      <c r="BF53" s="168"/>
      <c r="BG53" s="168"/>
      <c r="BH53" s="168"/>
      <c r="BI53" s="168"/>
      <c r="BJ53" s="153"/>
      <c r="BK53" s="153"/>
      <c r="BL53" s="153"/>
      <c r="BM53" s="153"/>
      <c r="BN53" s="153"/>
      <c r="BO53" s="153"/>
      <c r="BP53" s="153"/>
      <c r="BQ53" s="153"/>
      <c r="BR53" s="153"/>
      <c r="BS53" s="153"/>
      <c r="BT53" s="153"/>
      <c r="BU53" s="153"/>
      <c r="BV53" s="153"/>
      <c r="BW53" s="153"/>
      <c r="BX53" s="153"/>
      <c r="BY53" s="153"/>
      <c r="BZ53" s="153"/>
      <c r="CA53" s="160"/>
      <c r="CB53" s="160"/>
      <c r="CC53" s="160"/>
      <c r="CD53" s="160"/>
      <c r="CE53" s="160"/>
      <c r="CF53" s="160"/>
      <c r="DC53" s="128"/>
      <c r="DD53" s="128"/>
    </row>
    <row r="54" spans="1:108" ht="33" customHeight="1" x14ac:dyDescent="0.2">
      <c r="A54" s="158" t="str">
        <f>IF([1]調達要求データ貼付!E49="","",[1]調達要求データ貼付!E49&amp;"　"&amp;[1]調達要求データ貼付!F49)</f>
        <v>0013　47</v>
      </c>
      <c r="B54" s="159"/>
      <c r="C54" s="159"/>
      <c r="D54" s="153" t="str">
        <f>IF([1]調達要求データ貼付!E49="","",[1]調達要求データ貼付!E49&amp;"　"&amp;[1]調達要求データ貼付!F49)</f>
        <v>0013　47</v>
      </c>
      <c r="E54" s="160"/>
      <c r="F54" s="160"/>
      <c r="G54" s="160"/>
      <c r="H54" s="160"/>
      <c r="I54" s="160"/>
      <c r="J54" s="160"/>
      <c r="K54" s="161" t="str">
        <f>IF([1]調達要求データ貼付!H49="","",[1]調達要求データ貼付!H49)</f>
        <v>なると（スライス）</v>
      </c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3" t="str">
        <f>IF(AND(A54="",A53&lt;&gt;""),"－　以　下　余　白　－",IF([1]調達要求データ貼付!I49="","",[1]調達要求データ貼付!I49))</f>
        <v>基地規格による（０８－０９４０）</v>
      </c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3"/>
      <c r="AS54" s="163"/>
      <c r="AT54" s="163"/>
      <c r="AU54" s="164" t="str">
        <f>IF([1]調達要求データ貼付!S49="","","同等品以上")</f>
        <v/>
      </c>
      <c r="AV54" s="164"/>
      <c r="AW54" s="165" t="str">
        <f>IF([1]調達要求データ貼付!U49="","",[1]調達要求データ貼付!U49)</f>
        <v>kg</v>
      </c>
      <c r="AX54" s="166"/>
      <c r="AY54" s="166"/>
      <c r="AZ54" s="166"/>
      <c r="BA54" s="166"/>
      <c r="BB54" s="166"/>
      <c r="BC54" s="167">
        <f>IF([1]調達要求データ貼付!O49="","",[1]調達要求データ貼付!O49)</f>
        <v>9</v>
      </c>
      <c r="BD54" s="168"/>
      <c r="BE54" s="168"/>
      <c r="BF54" s="168"/>
      <c r="BG54" s="168"/>
      <c r="BH54" s="168"/>
      <c r="BI54" s="168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  <c r="BT54" s="153"/>
      <c r="BU54" s="153"/>
      <c r="BV54" s="153"/>
      <c r="BW54" s="153"/>
      <c r="BX54" s="153"/>
      <c r="BY54" s="153"/>
      <c r="BZ54" s="153"/>
      <c r="CA54" s="160"/>
      <c r="CB54" s="160"/>
      <c r="CC54" s="160"/>
      <c r="CD54" s="160"/>
      <c r="CE54" s="160"/>
      <c r="CF54" s="160"/>
      <c r="DC54" s="128"/>
      <c r="DD54" s="128"/>
    </row>
    <row r="55" spans="1:108" ht="33" customHeight="1" x14ac:dyDescent="0.2">
      <c r="A55" s="158" t="str">
        <f>IF([1]調達要求データ貼付!E50="","",[1]調達要求データ貼付!E50&amp;"　"&amp;[1]調達要求データ貼付!F50)</f>
        <v>0013　48</v>
      </c>
      <c r="B55" s="159"/>
      <c r="C55" s="159"/>
      <c r="D55" s="153" t="str">
        <f>IF([1]調達要求データ貼付!E50="","",[1]調達要求データ貼付!E50&amp;"　"&amp;[1]調達要求データ貼付!F50)</f>
        <v>0013　48</v>
      </c>
      <c r="E55" s="160"/>
      <c r="F55" s="160"/>
      <c r="G55" s="160"/>
      <c r="H55" s="160"/>
      <c r="I55" s="160"/>
      <c r="J55" s="160"/>
      <c r="K55" s="161" t="str">
        <f>IF([1]調達要求データ貼付!H50="","",[1]調達要求データ貼付!H50)</f>
        <v>玉はんぺん</v>
      </c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3" t="str">
        <f>IF(AND(A55="",A54&lt;&gt;""),"－　以　下　余　白　－",IF([1]調達要求データ貼付!I50="","",[1]調達要求データ貼付!I50))</f>
        <v>基地規格による（０８－０９６０）</v>
      </c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4" t="str">
        <f>IF([1]調達要求データ貼付!S50="","","同等品以上")</f>
        <v/>
      </c>
      <c r="AV55" s="164"/>
      <c r="AW55" s="165" t="str">
        <f>IF([1]調達要求データ貼付!U50="","",[1]調達要求データ貼付!U50)</f>
        <v>kg</v>
      </c>
      <c r="AX55" s="166"/>
      <c r="AY55" s="166"/>
      <c r="AZ55" s="166"/>
      <c r="BA55" s="166"/>
      <c r="BB55" s="166"/>
      <c r="BC55" s="167">
        <f>IF([1]調達要求データ貼付!O50="","",[1]調達要求データ貼付!O50)</f>
        <v>14</v>
      </c>
      <c r="BD55" s="168"/>
      <c r="BE55" s="168"/>
      <c r="BF55" s="168"/>
      <c r="BG55" s="168"/>
      <c r="BH55" s="168"/>
      <c r="BI55" s="168"/>
      <c r="BJ55" s="153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60"/>
      <c r="CB55" s="160"/>
      <c r="CC55" s="160"/>
      <c r="CD55" s="160"/>
      <c r="CE55" s="160"/>
      <c r="CF55" s="160"/>
      <c r="DC55" s="128"/>
      <c r="DD55" s="128"/>
    </row>
    <row r="56" spans="1:108" ht="33" customHeight="1" x14ac:dyDescent="0.2">
      <c r="A56" s="158" t="str">
        <f>IF([1]調達要求データ貼付!E51="","",[1]調達要求データ貼付!E51&amp;"　"&amp;[1]調達要求データ貼付!F51)</f>
        <v>0013　49</v>
      </c>
      <c r="B56" s="159"/>
      <c r="C56" s="159"/>
      <c r="D56" s="153" t="str">
        <f>IF([1]調達要求データ貼付!E51="","",[1]調達要求データ貼付!E51&amp;"　"&amp;[1]調達要求データ貼付!F51)</f>
        <v>0013　49</v>
      </c>
      <c r="E56" s="160"/>
      <c r="F56" s="160"/>
      <c r="G56" s="160"/>
      <c r="H56" s="160"/>
      <c r="I56" s="160"/>
      <c r="J56" s="160"/>
      <c r="K56" s="161" t="str">
        <f>IF([1]調達要求データ貼付!H51="","",[1]調達要求データ貼付!H51)</f>
        <v>さつま揚（スライス）</v>
      </c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3" t="str">
        <f>IF(AND(A56="",A55&lt;&gt;""),"－　以　下　余　白　－",IF([1]調達要求データ貼付!I51="","",[1]調達要求データ貼付!I51))</f>
        <v>基地規格による（０８－０９７０）スライス</v>
      </c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/>
      <c r="AR56" s="163"/>
      <c r="AS56" s="163"/>
      <c r="AT56" s="163"/>
      <c r="AU56" s="164" t="str">
        <f>IF([1]調達要求データ貼付!S51="","","同等品以上")</f>
        <v/>
      </c>
      <c r="AV56" s="164"/>
      <c r="AW56" s="165" t="str">
        <f>IF([1]調達要求データ貼付!U51="","",[1]調達要求データ貼付!U51)</f>
        <v>kg</v>
      </c>
      <c r="AX56" s="166"/>
      <c r="AY56" s="166"/>
      <c r="AZ56" s="166"/>
      <c r="BA56" s="166"/>
      <c r="BB56" s="166"/>
      <c r="BC56" s="167">
        <f>IF([1]調達要求データ貼付!O51="","",[1]調達要求データ貼付!O51)</f>
        <v>13</v>
      </c>
      <c r="BD56" s="168"/>
      <c r="BE56" s="168"/>
      <c r="BF56" s="168"/>
      <c r="BG56" s="168"/>
      <c r="BH56" s="168"/>
      <c r="BI56" s="168"/>
      <c r="BJ56" s="153"/>
      <c r="BK56" s="153"/>
      <c r="BL56" s="153"/>
      <c r="BM56" s="153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60"/>
      <c r="CB56" s="160"/>
      <c r="CC56" s="160"/>
      <c r="CD56" s="160"/>
      <c r="CE56" s="160"/>
      <c r="CF56" s="160"/>
      <c r="DC56" s="128"/>
      <c r="DD56" s="128"/>
    </row>
    <row r="57" spans="1:108" ht="33" customHeight="1" x14ac:dyDescent="0.2">
      <c r="A57" s="158" t="str">
        <f>IF([1]調達要求データ貼付!E52="","",[1]調達要求データ貼付!E52&amp;"　"&amp;[1]調達要求データ貼付!F52)</f>
        <v>0013　50</v>
      </c>
      <c r="B57" s="159"/>
      <c r="C57" s="159"/>
      <c r="D57" s="153" t="str">
        <f>IF([1]調達要求データ貼付!E52="","",[1]調達要求データ貼付!E52&amp;"　"&amp;[1]調達要求データ貼付!F52)</f>
        <v>0013　50</v>
      </c>
      <c r="E57" s="160"/>
      <c r="F57" s="160"/>
      <c r="G57" s="160"/>
      <c r="H57" s="160"/>
      <c r="I57" s="160"/>
      <c r="J57" s="160"/>
      <c r="K57" s="161" t="str">
        <f>IF([1]調達要求データ貼付!H52="","",[1]調達要求データ貼付!H52)</f>
        <v>ちぎり根菜揚</v>
      </c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3" t="str">
        <f>IF(AND(A57="",A56&lt;&gt;""),"－　以　下　余　白　－",IF([1]調達要求データ貼付!I52="","",[1]調達要求データ貼付!I52))</f>
        <v>基地規格による（０８－１０４０）</v>
      </c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3"/>
      <c r="AS57" s="163"/>
      <c r="AT57" s="163"/>
      <c r="AU57" s="164" t="str">
        <f>IF([1]調達要求データ貼付!S52="","","同等品以上")</f>
        <v/>
      </c>
      <c r="AV57" s="164"/>
      <c r="AW57" s="165" t="str">
        <f>IF([1]調達要求データ貼付!U52="","",[1]調達要求データ貼付!U52)</f>
        <v>kg</v>
      </c>
      <c r="AX57" s="166"/>
      <c r="AY57" s="166"/>
      <c r="AZ57" s="166"/>
      <c r="BA57" s="166"/>
      <c r="BB57" s="166"/>
      <c r="BC57" s="167">
        <f>IF([1]調達要求データ貼付!O52="","",[1]調達要求データ貼付!O52)</f>
        <v>48</v>
      </c>
      <c r="BD57" s="168"/>
      <c r="BE57" s="168"/>
      <c r="BF57" s="168"/>
      <c r="BG57" s="168"/>
      <c r="BH57" s="168"/>
      <c r="BI57" s="168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160"/>
      <c r="CB57" s="160"/>
      <c r="CC57" s="160"/>
      <c r="CD57" s="160"/>
      <c r="CE57" s="160"/>
      <c r="CF57" s="160"/>
      <c r="DC57" s="128"/>
      <c r="DD57" s="128"/>
    </row>
    <row r="58" spans="1:108" ht="33" customHeight="1" x14ac:dyDescent="0.2">
      <c r="A58" s="158" t="str">
        <f>IF([1]調達要求データ貼付!E53="","",[1]調達要求データ貼付!E53&amp;"　"&amp;[1]調達要求データ貼付!F53)</f>
        <v>0013　51</v>
      </c>
      <c r="B58" s="159"/>
      <c r="C58" s="159"/>
      <c r="D58" s="153" t="str">
        <f>IF([1]調達要求データ貼付!E53="","",[1]調達要求データ貼付!E53&amp;"　"&amp;[1]調達要求データ貼付!F53)</f>
        <v>0013　51</v>
      </c>
      <c r="E58" s="160"/>
      <c r="F58" s="160"/>
      <c r="G58" s="160"/>
      <c r="H58" s="160"/>
      <c r="I58" s="160"/>
      <c r="J58" s="160"/>
      <c r="K58" s="161" t="str">
        <f>IF([1]調達要求データ貼付!H53="","",[1]調達要求データ貼付!H53)</f>
        <v>チルドポテト（１／４）</v>
      </c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3" t="str">
        <f>IF(AND(A58="",A57&lt;&gt;""),"－　以　下　余　白　－",IF([1]調達要求データ貼付!I53="","",[1]調達要求データ貼付!I53))</f>
        <v>基地規格による（０２－００９０）１／４</v>
      </c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4" t="str">
        <f>IF([1]調達要求データ貼付!S53="","","同等品以上")</f>
        <v/>
      </c>
      <c r="AV58" s="164"/>
      <c r="AW58" s="165" t="str">
        <f>IF([1]調達要求データ貼付!U53="","",[1]調達要求データ貼付!U53)</f>
        <v>箱</v>
      </c>
      <c r="AX58" s="166"/>
      <c r="AY58" s="166"/>
      <c r="AZ58" s="166"/>
      <c r="BA58" s="166"/>
      <c r="BB58" s="166"/>
      <c r="BC58" s="167">
        <f>IF([1]調達要求データ貼付!O53="","",[1]調達要求データ貼付!O53)</f>
        <v>12</v>
      </c>
      <c r="BD58" s="168"/>
      <c r="BE58" s="168"/>
      <c r="BF58" s="168"/>
      <c r="BG58" s="168"/>
      <c r="BH58" s="168"/>
      <c r="BI58" s="168"/>
      <c r="BJ58" s="153"/>
      <c r="BK58" s="153"/>
      <c r="BL58" s="153"/>
      <c r="BM58" s="153"/>
      <c r="BN58" s="153"/>
      <c r="BO58" s="153"/>
      <c r="BP58" s="153"/>
      <c r="BQ58" s="153"/>
      <c r="BR58" s="153"/>
      <c r="BS58" s="153"/>
      <c r="BT58" s="153"/>
      <c r="BU58" s="153"/>
      <c r="BV58" s="153"/>
      <c r="BW58" s="153"/>
      <c r="BX58" s="153"/>
      <c r="BY58" s="153"/>
      <c r="BZ58" s="153"/>
      <c r="CA58" s="160"/>
      <c r="CB58" s="160"/>
      <c r="CC58" s="160"/>
      <c r="CD58" s="160"/>
      <c r="CE58" s="160"/>
      <c r="CF58" s="160"/>
      <c r="DC58" s="128"/>
      <c r="DD58" s="128"/>
    </row>
    <row r="59" spans="1:108" ht="33" customHeight="1" x14ac:dyDescent="0.2">
      <c r="A59" s="158" t="str">
        <f>IF([1]調達要求データ貼付!E54="","",[1]調達要求データ貼付!E54&amp;"　"&amp;[1]調達要求データ貼付!F54)</f>
        <v>0013　52</v>
      </c>
      <c r="B59" s="159"/>
      <c r="C59" s="159"/>
      <c r="D59" s="153" t="str">
        <f>IF([1]調達要求データ貼付!E54="","",[1]調達要求データ貼付!E54&amp;"　"&amp;[1]調達要求データ貼付!F54)</f>
        <v>0013　52</v>
      </c>
      <c r="E59" s="160"/>
      <c r="F59" s="160"/>
      <c r="G59" s="160"/>
      <c r="H59" s="160"/>
      <c r="I59" s="160"/>
      <c r="J59" s="160"/>
      <c r="K59" s="161" t="str">
        <f>IF([1]調達要求データ貼付!H54="","",[1]調達要求データ貼付!H54)</f>
        <v>チルドポテト（ダイス）</v>
      </c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3" t="str">
        <f>IF(AND(A59="",A58&lt;&gt;""),"－　以　下　余　白　－",IF([1]調達要求データ貼付!I54="","",[1]調達要求データ貼付!I54))</f>
        <v>基地規格による（０２－００９０）ダイス</v>
      </c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4" t="str">
        <f>IF([1]調達要求データ貼付!S54="","","同等品以上")</f>
        <v/>
      </c>
      <c r="AV59" s="164"/>
      <c r="AW59" s="165" t="str">
        <f>IF([1]調達要求データ貼付!U54="","",[1]調達要求データ貼付!U54)</f>
        <v>箱</v>
      </c>
      <c r="AX59" s="166"/>
      <c r="AY59" s="166"/>
      <c r="AZ59" s="166"/>
      <c r="BA59" s="166"/>
      <c r="BB59" s="166"/>
      <c r="BC59" s="167">
        <f>IF([1]調達要求データ貼付!O54="","",[1]調達要求データ貼付!O54)</f>
        <v>4</v>
      </c>
      <c r="BD59" s="168"/>
      <c r="BE59" s="168"/>
      <c r="BF59" s="168"/>
      <c r="BG59" s="168"/>
      <c r="BH59" s="168"/>
      <c r="BI59" s="168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60"/>
      <c r="CB59" s="160"/>
      <c r="CC59" s="160"/>
      <c r="CD59" s="160"/>
      <c r="CE59" s="160"/>
      <c r="CF59" s="160"/>
      <c r="DC59" s="128"/>
      <c r="DD59" s="128"/>
    </row>
    <row r="60" spans="1:108" ht="33" customHeight="1" x14ac:dyDescent="0.2">
      <c r="A60" s="158" t="str">
        <f>IF([1]調達要求データ貼付!E55="","",[1]調達要求データ貼付!E55&amp;"　"&amp;[1]調達要求データ貼付!F55)</f>
        <v>0013　53</v>
      </c>
      <c r="B60" s="159"/>
      <c r="C60" s="159"/>
      <c r="D60" s="153" t="str">
        <f>IF([1]調達要求データ貼付!E55="","",[1]調達要求データ貼付!E55&amp;"　"&amp;[1]調達要求データ貼付!F55)</f>
        <v>0013　53</v>
      </c>
      <c r="E60" s="160"/>
      <c r="F60" s="160"/>
      <c r="G60" s="160"/>
      <c r="H60" s="160"/>
      <c r="I60" s="160"/>
      <c r="J60" s="160"/>
      <c r="K60" s="161" t="str">
        <f>IF([1]調達要求データ貼付!H55="","",[1]調達要求データ貼付!H55)</f>
        <v>（冷）なばな</v>
      </c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3" t="str">
        <f>IF(AND(A60="",A59&lt;&gt;""),"－　以　下　余　白　－",IF([1]調達要求データ貼付!I55="","",[1]調達要求データ貼付!I55))</f>
        <v>基地規格による（１２－０４８１）</v>
      </c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4" t="str">
        <f>IF([1]調達要求データ貼付!S55="","","同等品以上")</f>
        <v/>
      </c>
      <c r="AV60" s="164"/>
      <c r="AW60" s="165" t="str">
        <f>IF([1]調達要求データ貼付!U55="","",[1]調達要求データ貼付!U55)</f>
        <v>kg</v>
      </c>
      <c r="AX60" s="166"/>
      <c r="AY60" s="166"/>
      <c r="AZ60" s="166"/>
      <c r="BA60" s="166"/>
      <c r="BB60" s="166"/>
      <c r="BC60" s="167">
        <f>IF([1]調達要求データ貼付!O55="","",[1]調達要求データ貼付!O55)</f>
        <v>60</v>
      </c>
      <c r="BD60" s="168"/>
      <c r="BE60" s="168"/>
      <c r="BF60" s="168"/>
      <c r="BG60" s="168"/>
      <c r="BH60" s="168"/>
      <c r="BI60" s="168"/>
      <c r="BJ60" s="153"/>
      <c r="BK60" s="153"/>
      <c r="BL60" s="153"/>
      <c r="BM60" s="153"/>
      <c r="BN60" s="153"/>
      <c r="BO60" s="153"/>
      <c r="BP60" s="153"/>
      <c r="BQ60" s="153"/>
      <c r="BR60" s="153"/>
      <c r="BS60" s="153"/>
      <c r="BT60" s="153"/>
      <c r="BU60" s="153"/>
      <c r="BV60" s="153"/>
      <c r="BW60" s="153"/>
      <c r="BX60" s="153"/>
      <c r="BY60" s="153"/>
      <c r="BZ60" s="153"/>
      <c r="CA60" s="160"/>
      <c r="CB60" s="160"/>
      <c r="CC60" s="160"/>
      <c r="CD60" s="160"/>
      <c r="CE60" s="160"/>
      <c r="CF60" s="160"/>
      <c r="DC60" s="128"/>
      <c r="DD60" s="128"/>
    </row>
    <row r="61" spans="1:108" ht="33" customHeight="1" x14ac:dyDescent="0.2">
      <c r="A61" s="158" t="str">
        <f>IF([1]調達要求データ貼付!E56="","",[1]調達要求データ貼付!E56&amp;"　"&amp;[1]調達要求データ貼付!F56)</f>
        <v>0013　54</v>
      </c>
      <c r="B61" s="159"/>
      <c r="C61" s="159"/>
      <c r="D61" s="153" t="str">
        <f>IF([1]調達要求データ貼付!E56="","",[1]調達要求データ貼付!E56&amp;"　"&amp;[1]調達要求データ貼付!F56)</f>
        <v>0013　54</v>
      </c>
      <c r="E61" s="160"/>
      <c r="F61" s="160"/>
      <c r="G61" s="160"/>
      <c r="H61" s="160"/>
      <c r="I61" s="160"/>
      <c r="J61" s="160"/>
      <c r="K61" s="161" t="str">
        <f>IF([1]調達要求データ貼付!H56="","",[1]調達要求データ貼付!H56)</f>
        <v>（冷）モロヘイヤ</v>
      </c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3" t="str">
        <f>IF(AND(A61="",A60&lt;&gt;""),"－　以　下　余　白　－",IF([1]調達要求データ貼付!I56="","",[1]調達要求データ貼付!I56))</f>
        <v>基地規格による（１２－０８００）</v>
      </c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4" t="str">
        <f>IF([1]調達要求データ貼付!S56="","","同等品以上")</f>
        <v/>
      </c>
      <c r="AV61" s="164"/>
      <c r="AW61" s="165" t="str">
        <f>IF([1]調達要求データ貼付!U56="","",[1]調達要求データ貼付!U56)</f>
        <v>kg</v>
      </c>
      <c r="AX61" s="166"/>
      <c r="AY61" s="166"/>
      <c r="AZ61" s="166"/>
      <c r="BA61" s="166"/>
      <c r="BB61" s="166"/>
      <c r="BC61" s="167">
        <f>IF([1]調達要求データ貼付!O56="","",[1]調達要求データ貼付!O56)</f>
        <v>34</v>
      </c>
      <c r="BD61" s="168"/>
      <c r="BE61" s="168"/>
      <c r="BF61" s="168"/>
      <c r="BG61" s="168"/>
      <c r="BH61" s="168"/>
      <c r="BI61" s="168"/>
      <c r="BJ61" s="153"/>
      <c r="BK61" s="153"/>
      <c r="BL61" s="153"/>
      <c r="BM61" s="153"/>
      <c r="BN61" s="153"/>
      <c r="BO61" s="153"/>
      <c r="BP61" s="153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160"/>
      <c r="CB61" s="160"/>
      <c r="CC61" s="160"/>
      <c r="CD61" s="160"/>
      <c r="CE61" s="160"/>
      <c r="CF61" s="160"/>
      <c r="DC61" s="128"/>
      <c r="DD61" s="128"/>
    </row>
    <row r="62" spans="1:108" ht="33" customHeight="1" x14ac:dyDescent="0.2">
      <c r="A62" s="158" t="str">
        <f>IF([1]調達要求データ貼付!E57="","",[1]調達要求データ貼付!E57&amp;"　"&amp;[1]調達要求データ貼付!F57)</f>
        <v>0013　55</v>
      </c>
      <c r="B62" s="159"/>
      <c r="C62" s="159"/>
      <c r="D62" s="153" t="str">
        <f>IF([1]調達要求データ貼付!E57="","",[1]調達要求データ貼付!E57&amp;"　"&amp;[1]調達要求データ貼付!F57)</f>
        <v>0013　55</v>
      </c>
      <c r="E62" s="160"/>
      <c r="F62" s="160"/>
      <c r="G62" s="160"/>
      <c r="H62" s="160"/>
      <c r="I62" s="160"/>
      <c r="J62" s="160"/>
      <c r="K62" s="161" t="str">
        <f>IF([1]調達要求データ貼付!H57="","",[1]調達要求データ貼付!H57)</f>
        <v>（冷）ほうれん草</v>
      </c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3" t="str">
        <f>IF(AND(A62="",A61&lt;&gt;""),"－　以　下　余　白　－",IF([1]調達要求データ貼付!I57="","",[1]調達要求データ貼付!I57))</f>
        <v>基地規格による（１２－０６７５）</v>
      </c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4" t="str">
        <f>IF([1]調達要求データ貼付!S57="","","同等品以上")</f>
        <v/>
      </c>
      <c r="AV62" s="164"/>
      <c r="AW62" s="165" t="str">
        <f>IF([1]調達要求データ貼付!U57="","",[1]調達要求データ貼付!U57)</f>
        <v>kg</v>
      </c>
      <c r="AX62" s="166"/>
      <c r="AY62" s="166"/>
      <c r="AZ62" s="166"/>
      <c r="BA62" s="166"/>
      <c r="BB62" s="166"/>
      <c r="BC62" s="167">
        <f>IF([1]調達要求データ貼付!O57="","",[1]調達要求データ貼付!O57)</f>
        <v>15</v>
      </c>
      <c r="BD62" s="168"/>
      <c r="BE62" s="168"/>
      <c r="BF62" s="168"/>
      <c r="BG62" s="168"/>
      <c r="BH62" s="168"/>
      <c r="BI62" s="168"/>
      <c r="BJ62" s="153"/>
      <c r="BK62" s="153"/>
      <c r="BL62" s="153"/>
      <c r="BM62" s="153"/>
      <c r="BN62" s="153"/>
      <c r="BO62" s="153"/>
      <c r="BP62" s="153"/>
      <c r="BQ62" s="153"/>
      <c r="BR62" s="153"/>
      <c r="BS62" s="153"/>
      <c r="BT62" s="153"/>
      <c r="BU62" s="153"/>
      <c r="BV62" s="153"/>
      <c r="BW62" s="153"/>
      <c r="BX62" s="153"/>
      <c r="BY62" s="153"/>
      <c r="BZ62" s="153"/>
      <c r="CA62" s="160"/>
      <c r="CB62" s="160"/>
      <c r="CC62" s="160"/>
      <c r="CD62" s="160"/>
      <c r="CE62" s="160"/>
      <c r="CF62" s="160"/>
      <c r="DC62" s="128"/>
      <c r="DD62" s="128"/>
    </row>
    <row r="63" spans="1:108" ht="33" customHeight="1" x14ac:dyDescent="0.2">
      <c r="A63" s="158" t="str">
        <f>IF([1]調達要求データ貼付!E58="","",[1]調達要求データ貼付!E58&amp;"　"&amp;[1]調達要求データ貼付!F58)</f>
        <v>0013　56</v>
      </c>
      <c r="B63" s="159"/>
      <c r="C63" s="159"/>
      <c r="D63" s="153" t="str">
        <f>IF([1]調達要求データ貼付!E58="","",[1]調達要求データ貼付!E58&amp;"　"&amp;[1]調達要求データ貼付!F58)</f>
        <v>0013　56</v>
      </c>
      <c r="E63" s="160"/>
      <c r="F63" s="160"/>
      <c r="G63" s="160"/>
      <c r="H63" s="160"/>
      <c r="I63" s="160"/>
      <c r="J63" s="160"/>
      <c r="K63" s="161" t="str">
        <f>IF([1]調達要求データ貼付!H58="","",[1]調達要求データ貼付!H58)</f>
        <v>（冷）カリフラワー</v>
      </c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3" t="str">
        <f>IF(AND(A63="",A62&lt;&gt;""),"－　以　下　余　白　－",IF([1]調達要求データ貼付!I58="","",[1]調達要求データ貼付!I58))</f>
        <v>基地規格による（１２－０１１２）</v>
      </c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4" t="str">
        <f>IF([1]調達要求データ貼付!S58="","","同等品以上")</f>
        <v/>
      </c>
      <c r="AV63" s="164"/>
      <c r="AW63" s="165" t="str">
        <f>IF([1]調達要求データ貼付!U58="","",[1]調達要求データ貼付!U58)</f>
        <v>kg</v>
      </c>
      <c r="AX63" s="166"/>
      <c r="AY63" s="166"/>
      <c r="AZ63" s="166"/>
      <c r="BA63" s="166"/>
      <c r="BB63" s="166"/>
      <c r="BC63" s="167">
        <f>IF([1]調達要求データ貼付!O58="","",[1]調達要求データ貼付!O58)</f>
        <v>14</v>
      </c>
      <c r="BD63" s="168"/>
      <c r="BE63" s="168"/>
      <c r="BF63" s="168"/>
      <c r="BG63" s="168"/>
      <c r="BH63" s="168"/>
      <c r="BI63" s="168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60"/>
      <c r="CB63" s="160"/>
      <c r="CC63" s="160"/>
      <c r="CD63" s="160"/>
      <c r="CE63" s="160"/>
      <c r="CF63" s="160"/>
      <c r="DC63" s="128"/>
      <c r="DD63" s="128"/>
    </row>
    <row r="64" spans="1:108" ht="33" customHeight="1" x14ac:dyDescent="0.2">
      <c r="A64" s="158" t="str">
        <f>IF([1]調達要求データ貼付!E59="","",[1]調達要求データ貼付!E59&amp;"　"&amp;[1]調達要求データ貼付!F59)</f>
        <v>0013　57</v>
      </c>
      <c r="B64" s="159"/>
      <c r="C64" s="159"/>
      <c r="D64" s="153" t="str">
        <f>IF([1]調達要求データ貼付!E59="","",[1]調達要求データ貼付!E59&amp;"　"&amp;[1]調達要求データ貼付!F59)</f>
        <v>0013　57</v>
      </c>
      <c r="E64" s="160"/>
      <c r="F64" s="160"/>
      <c r="G64" s="160"/>
      <c r="H64" s="160"/>
      <c r="I64" s="160"/>
      <c r="J64" s="160"/>
      <c r="K64" s="161" t="str">
        <f>IF([1]調達要求データ貼付!H59="","",[1]調達要求データ貼付!H59)</f>
        <v>（冷）白玉だんご</v>
      </c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3" t="str">
        <f>IF(AND(A64="",A63&lt;&gt;""),"－　以　下　余　白　－",IF([1]調達要求データ貼付!I59="","",[1]調達要求データ貼付!I59))</f>
        <v>基地規格による（２０－０２５０）</v>
      </c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4" t="str">
        <f>IF([1]調達要求データ貼付!S59="","","同等品以上")</f>
        <v/>
      </c>
      <c r="AV64" s="164"/>
      <c r="AW64" s="165" t="str">
        <f>IF([1]調達要求データ貼付!U59="","",[1]調達要求データ貼付!U59)</f>
        <v>kg</v>
      </c>
      <c r="AX64" s="166"/>
      <c r="AY64" s="166"/>
      <c r="AZ64" s="166"/>
      <c r="BA64" s="166"/>
      <c r="BB64" s="166"/>
      <c r="BC64" s="167">
        <f>IF([1]調達要求データ貼付!O59="","",[1]調達要求データ貼付!O59)</f>
        <v>26</v>
      </c>
      <c r="BD64" s="168"/>
      <c r="BE64" s="168"/>
      <c r="BF64" s="168"/>
      <c r="BG64" s="168"/>
      <c r="BH64" s="168"/>
      <c r="BI64" s="168"/>
      <c r="BJ64" s="153"/>
      <c r="BK64" s="153"/>
      <c r="BL64" s="153"/>
      <c r="BM64" s="153"/>
      <c r="BN64" s="153"/>
      <c r="BO64" s="153"/>
      <c r="BP64" s="153"/>
      <c r="BQ64" s="153"/>
      <c r="BR64" s="153"/>
      <c r="BS64" s="153"/>
      <c r="BT64" s="153"/>
      <c r="BU64" s="153"/>
      <c r="BV64" s="153"/>
      <c r="BW64" s="153"/>
      <c r="BX64" s="153"/>
      <c r="BY64" s="153"/>
      <c r="BZ64" s="153"/>
      <c r="CA64" s="160"/>
      <c r="CB64" s="160"/>
      <c r="CC64" s="160"/>
      <c r="CD64" s="160"/>
      <c r="CE64" s="160"/>
      <c r="CF64" s="160"/>
      <c r="DC64" s="128"/>
      <c r="DD64" s="128"/>
    </row>
    <row r="65" spans="1:108" ht="33" customHeight="1" x14ac:dyDescent="0.2">
      <c r="A65" s="158" t="str">
        <f>IF([1]調達要求データ貼付!E60="","",[1]調達要求データ貼付!E60&amp;"　"&amp;[1]調達要求データ貼付!F60)</f>
        <v>0013　58</v>
      </c>
      <c r="B65" s="159"/>
      <c r="C65" s="159"/>
      <c r="D65" s="153" t="str">
        <f>IF([1]調達要求データ貼付!E60="","",[1]調達要求データ貼付!E60&amp;"　"&amp;[1]調達要求データ貼付!F60)</f>
        <v>0013　58</v>
      </c>
      <c r="E65" s="160"/>
      <c r="F65" s="160"/>
      <c r="G65" s="160"/>
      <c r="H65" s="160"/>
      <c r="I65" s="160"/>
      <c r="J65" s="160"/>
      <c r="K65" s="161" t="str">
        <f>IF([1]調達要求データ貼付!H60="","",[1]調達要求データ貼付!H60)</f>
        <v>（冷）ナン</v>
      </c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3" t="str">
        <f>IF(AND(A65="",A64&lt;&gt;""),"－　以　下　余　白　－",IF([1]調達要求データ貼付!I60="","",[1]調達要求データ貼付!I60))</f>
        <v>基地規格による（０１－０３４０）</v>
      </c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4" t="str">
        <f>IF([1]調達要求データ貼付!S60="","","同等品以上")</f>
        <v/>
      </c>
      <c r="AV65" s="164"/>
      <c r="AW65" s="165" t="str">
        <f>IF([1]調達要求データ貼付!U60="","",[1]調達要求データ貼付!U60)</f>
        <v>個</v>
      </c>
      <c r="AX65" s="166"/>
      <c r="AY65" s="166"/>
      <c r="AZ65" s="166"/>
      <c r="BA65" s="166"/>
      <c r="BB65" s="166"/>
      <c r="BC65" s="167">
        <f>IF([1]調達要求データ貼付!O60="","",[1]調達要求データ貼付!O60)</f>
        <v>126</v>
      </c>
      <c r="BD65" s="168"/>
      <c r="BE65" s="168"/>
      <c r="BF65" s="168"/>
      <c r="BG65" s="168"/>
      <c r="BH65" s="168"/>
      <c r="BI65" s="168"/>
      <c r="BJ65" s="153"/>
      <c r="BK65" s="153"/>
      <c r="BL65" s="153"/>
      <c r="BM65" s="153"/>
      <c r="BN65" s="153"/>
      <c r="BO65" s="153"/>
      <c r="BP65" s="153"/>
      <c r="BQ65" s="153"/>
      <c r="BR65" s="153"/>
      <c r="BS65" s="153"/>
      <c r="BT65" s="153"/>
      <c r="BU65" s="153"/>
      <c r="BV65" s="153"/>
      <c r="BW65" s="153"/>
      <c r="BX65" s="153"/>
      <c r="BY65" s="153"/>
      <c r="BZ65" s="153"/>
      <c r="CA65" s="160"/>
      <c r="CB65" s="160"/>
      <c r="CC65" s="160"/>
      <c r="CD65" s="160"/>
      <c r="CE65" s="160"/>
      <c r="CF65" s="160"/>
      <c r="DC65" s="128"/>
      <c r="DD65" s="128"/>
    </row>
    <row r="66" spans="1:108" ht="33" customHeight="1" x14ac:dyDescent="0.2">
      <c r="A66" s="158" t="str">
        <f>IF([1]調達要求データ貼付!E61="","",[1]調達要求データ貼付!E61&amp;"　"&amp;[1]調達要求データ貼付!F61)</f>
        <v>0013　59</v>
      </c>
      <c r="B66" s="159"/>
      <c r="C66" s="159"/>
      <c r="D66" s="153" t="str">
        <f>IF([1]調達要求データ貼付!E61="","",[1]調達要求データ貼付!E61&amp;"　"&amp;[1]調達要求データ貼付!F61)</f>
        <v>0013　59</v>
      </c>
      <c r="E66" s="160"/>
      <c r="F66" s="160"/>
      <c r="G66" s="160"/>
      <c r="H66" s="160"/>
      <c r="I66" s="160"/>
      <c r="J66" s="160"/>
      <c r="K66" s="161" t="str">
        <f>IF([1]調達要求データ貼付!H61="","",[1]調達要求データ貼付!H61)</f>
        <v>（冷）里芋</v>
      </c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3" t="str">
        <f>IF(AND(A66="",A65&lt;&gt;""),"－　以　下　余　白　－",IF([1]調達要求データ貼付!I61="","",[1]調達要求データ貼付!I61))</f>
        <v>基地規格による（０２－００７０）</v>
      </c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4" t="str">
        <f>IF([1]調達要求データ貼付!S61="","","同等品以上")</f>
        <v/>
      </c>
      <c r="AV66" s="164"/>
      <c r="AW66" s="165" t="str">
        <f>IF([1]調達要求データ貼付!U61="","",[1]調達要求データ貼付!U61)</f>
        <v>kg</v>
      </c>
      <c r="AX66" s="166"/>
      <c r="AY66" s="166"/>
      <c r="AZ66" s="166"/>
      <c r="BA66" s="166"/>
      <c r="BB66" s="166"/>
      <c r="BC66" s="167">
        <f>IF([1]調達要求データ貼付!O61="","",[1]調達要求データ貼付!O61)</f>
        <v>54</v>
      </c>
      <c r="BD66" s="168"/>
      <c r="BE66" s="168"/>
      <c r="BF66" s="168"/>
      <c r="BG66" s="168"/>
      <c r="BH66" s="168"/>
      <c r="BI66" s="168"/>
      <c r="BJ66" s="153"/>
      <c r="BK66" s="153"/>
      <c r="BL66" s="153"/>
      <c r="BM66" s="153"/>
      <c r="BN66" s="153"/>
      <c r="BO66" s="153"/>
      <c r="BP66" s="153"/>
      <c r="BQ66" s="153"/>
      <c r="BR66" s="153"/>
      <c r="BS66" s="153"/>
      <c r="BT66" s="153"/>
      <c r="BU66" s="153"/>
      <c r="BV66" s="153"/>
      <c r="BW66" s="153"/>
      <c r="BX66" s="153"/>
      <c r="BY66" s="153"/>
      <c r="BZ66" s="153"/>
      <c r="CA66" s="160"/>
      <c r="CB66" s="160"/>
      <c r="CC66" s="160"/>
      <c r="CD66" s="160"/>
      <c r="CE66" s="160"/>
      <c r="CF66" s="160"/>
      <c r="DC66" s="128"/>
      <c r="DD66" s="128"/>
    </row>
    <row r="67" spans="1:108" ht="33" customHeight="1" x14ac:dyDescent="0.2">
      <c r="A67" s="158" t="str">
        <f>IF([1]調達要求データ貼付!E62="","",[1]調達要求データ貼付!E62&amp;"　"&amp;[1]調達要求データ貼付!F62)</f>
        <v>0013　60</v>
      </c>
      <c r="B67" s="159"/>
      <c r="C67" s="159"/>
      <c r="D67" s="153" t="str">
        <f>IF([1]調達要求データ貼付!E62="","",[1]調達要求データ貼付!E62&amp;"　"&amp;[1]調達要求データ貼付!F62)</f>
        <v>0013　60</v>
      </c>
      <c r="E67" s="160"/>
      <c r="F67" s="160"/>
      <c r="G67" s="160"/>
      <c r="H67" s="160"/>
      <c r="I67" s="160"/>
      <c r="J67" s="160"/>
      <c r="K67" s="161" t="str">
        <f>IF([1]調達要求データ貼付!H62="","",[1]調達要求データ貼付!H62)</f>
        <v>（冷）里芋１／４カット</v>
      </c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3" t="str">
        <f>IF(AND(A67="",A66&lt;&gt;""),"－　以　下　余　白　－",IF([1]調達要求データ貼付!I62="","",[1]調達要求データ貼付!I62))</f>
        <v>基地規格による（０２－００７１）</v>
      </c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4" t="str">
        <f>IF([1]調達要求データ貼付!S62="","","同等品以上")</f>
        <v/>
      </c>
      <c r="AV67" s="164"/>
      <c r="AW67" s="165" t="str">
        <f>IF([1]調達要求データ貼付!U62="","",[1]調達要求データ貼付!U62)</f>
        <v>kg</v>
      </c>
      <c r="AX67" s="166"/>
      <c r="AY67" s="166"/>
      <c r="AZ67" s="166"/>
      <c r="BA67" s="166"/>
      <c r="BB67" s="166"/>
      <c r="BC67" s="167">
        <f>IF([1]調達要求データ貼付!O62="","",[1]調達要求データ貼付!O62)</f>
        <v>7</v>
      </c>
      <c r="BD67" s="168"/>
      <c r="BE67" s="168"/>
      <c r="BF67" s="168"/>
      <c r="BG67" s="168"/>
      <c r="BH67" s="168"/>
      <c r="BI67" s="168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60"/>
      <c r="CB67" s="160"/>
      <c r="CC67" s="160"/>
      <c r="CD67" s="160"/>
      <c r="CE67" s="160"/>
      <c r="CF67" s="160"/>
      <c r="CK67" s="157" t="s">
        <v>37</v>
      </c>
      <c r="DC67" s="128"/>
      <c r="DD67" s="128"/>
    </row>
    <row r="68" spans="1:108" ht="33" customHeight="1" x14ac:dyDescent="0.2">
      <c r="A68" s="158" t="str">
        <f>IF([1]調達要求データ貼付!E63="","",[1]調達要求データ貼付!E63&amp;"　"&amp;[1]調達要求データ貼付!F63)</f>
        <v>0013　61</v>
      </c>
      <c r="B68" s="159"/>
      <c r="C68" s="159"/>
      <c r="D68" s="153" t="str">
        <f>IF([1]調達要求データ貼付!E63="","",[1]調達要求データ貼付!E63&amp;"　"&amp;[1]調達要求データ貼付!F63)</f>
        <v>0013　61</v>
      </c>
      <c r="E68" s="160"/>
      <c r="F68" s="160"/>
      <c r="G68" s="160"/>
      <c r="H68" s="160"/>
      <c r="I68" s="160"/>
      <c r="J68" s="160"/>
      <c r="K68" s="161" t="str">
        <f>IF([1]調達要求データ貼付!H63="","",[1]調達要求データ貼付!H63)</f>
        <v>（冷）長芋とろろ</v>
      </c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3" t="str">
        <f>IF(AND(A68="",A67&lt;&gt;""),"－　以　下　余　白　－",IF([1]調達要求データ貼付!I63="","",[1]調達要求データ貼付!I63))</f>
        <v>基地規格による（０２－０１２０）</v>
      </c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4" t="str">
        <f>IF([1]調達要求データ貼付!S63="","","同等品以上")</f>
        <v/>
      </c>
      <c r="AV68" s="164"/>
      <c r="AW68" s="165" t="str">
        <f>IF([1]調達要求データ貼付!U63="","",[1]調達要求データ貼付!U63)</f>
        <v>kg</v>
      </c>
      <c r="AX68" s="166"/>
      <c r="AY68" s="166"/>
      <c r="AZ68" s="166"/>
      <c r="BA68" s="166"/>
      <c r="BB68" s="166"/>
      <c r="BC68" s="167">
        <f>IF([1]調達要求データ貼付!O63="","",[1]調達要求データ貼付!O63)</f>
        <v>140</v>
      </c>
      <c r="BD68" s="168"/>
      <c r="BE68" s="168"/>
      <c r="BF68" s="168"/>
      <c r="BG68" s="168"/>
      <c r="BH68" s="168"/>
      <c r="BI68" s="168"/>
      <c r="BJ68" s="153"/>
      <c r="BK68" s="160"/>
      <c r="BL68" s="160"/>
      <c r="BM68" s="160"/>
      <c r="BN68" s="160"/>
      <c r="BO68" s="160"/>
      <c r="BP68" s="160"/>
      <c r="BQ68" s="160"/>
      <c r="BR68" s="160"/>
      <c r="BS68" s="153"/>
      <c r="BT68" s="160"/>
      <c r="BU68" s="160"/>
      <c r="BV68" s="160"/>
      <c r="BW68" s="160"/>
      <c r="BX68" s="160"/>
      <c r="BY68" s="160"/>
      <c r="BZ68" s="153"/>
      <c r="CA68" s="160"/>
      <c r="CB68" s="160"/>
      <c r="CC68" s="160"/>
      <c r="CD68" s="160"/>
      <c r="CE68" s="160"/>
      <c r="CF68" s="160"/>
      <c r="CK68" s="169">
        <f>IF(A68="","",1)</f>
        <v>1</v>
      </c>
      <c r="DC68" s="128"/>
      <c r="DD68" s="128"/>
    </row>
    <row r="69" spans="1:108" ht="33" customHeight="1" x14ac:dyDescent="0.2">
      <c r="A69" s="158" t="str">
        <f>IF([1]調達要求データ貼付!E64="","",[1]調達要求データ貼付!E64&amp;"　"&amp;[1]調達要求データ貼付!F64)</f>
        <v>0013　62</v>
      </c>
      <c r="B69" s="159"/>
      <c r="C69" s="159"/>
      <c r="D69" s="153" t="str">
        <f>IF([1]調達要求データ貼付!E64="","",[1]調達要求データ貼付!E64&amp;"　"&amp;[1]調達要求データ貼付!F64)</f>
        <v>0013　62</v>
      </c>
      <c r="E69" s="160"/>
      <c r="F69" s="160"/>
      <c r="G69" s="160"/>
      <c r="H69" s="160"/>
      <c r="I69" s="160"/>
      <c r="J69" s="160"/>
      <c r="K69" s="161" t="str">
        <f>IF([1]調達要求データ貼付!H64="","",[1]調達要求データ貼付!H64)</f>
        <v>（冷）カット豆腐</v>
      </c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3" t="str">
        <f>IF(AND(A69="",A68&lt;&gt;""),"－　以　下　余　白　－",IF([1]調達要求データ貼付!I64="","",[1]調達要求データ貼付!I64))</f>
        <v>基地規格による（０７－００８２）</v>
      </c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4" t="str">
        <f>IF([1]調達要求データ貼付!S64="","","同等品以上")</f>
        <v/>
      </c>
      <c r="AV69" s="164"/>
      <c r="AW69" s="165" t="str">
        <f>IF([1]調達要求データ貼付!U64="","",[1]調達要求データ貼付!U64)</f>
        <v>kg</v>
      </c>
      <c r="AX69" s="166"/>
      <c r="AY69" s="166"/>
      <c r="AZ69" s="166"/>
      <c r="BA69" s="166"/>
      <c r="BB69" s="166"/>
      <c r="BC69" s="167">
        <f>IF([1]調達要求データ貼付!O64="","",[1]調達要求データ貼付!O64)</f>
        <v>114</v>
      </c>
      <c r="BD69" s="168"/>
      <c r="BE69" s="168"/>
      <c r="BF69" s="168"/>
      <c r="BG69" s="168"/>
      <c r="BH69" s="168"/>
      <c r="BI69" s="168"/>
      <c r="BJ69" s="153"/>
      <c r="BK69" s="153"/>
      <c r="BL69" s="153"/>
      <c r="BM69" s="153"/>
      <c r="BN69" s="153"/>
      <c r="BO69" s="153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60"/>
      <c r="CB69" s="160"/>
      <c r="CC69" s="160"/>
      <c r="CD69" s="160"/>
      <c r="CE69" s="160"/>
      <c r="CF69" s="160"/>
      <c r="DC69" s="128"/>
      <c r="DD69" s="128"/>
    </row>
    <row r="70" spans="1:108" ht="33" customHeight="1" x14ac:dyDescent="0.2">
      <c r="A70" s="158" t="str">
        <f>IF([1]調達要求データ貼付!E65="","",[1]調達要求データ貼付!E65&amp;"　"&amp;[1]調達要求データ貼付!F65)</f>
        <v>0013　63</v>
      </c>
      <c r="B70" s="159"/>
      <c r="C70" s="159"/>
      <c r="D70" s="153" t="str">
        <f>IF([1]調達要求データ貼付!E65="","",[1]調達要求データ貼付!E65&amp;"　"&amp;[1]調達要求データ貼付!F65)</f>
        <v>0013　63</v>
      </c>
      <c r="E70" s="160"/>
      <c r="F70" s="160"/>
      <c r="G70" s="160"/>
      <c r="H70" s="160"/>
      <c r="I70" s="160"/>
      <c r="J70" s="160"/>
      <c r="K70" s="161" t="str">
        <f>IF([1]調達要求データ貼付!H65="","",[1]調達要求データ貼付!H65)</f>
        <v>（冷）ソフト豆腐</v>
      </c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3" t="str">
        <f>IF(AND(A70="",A69&lt;&gt;""),"－　以　下　余　白　－",IF([1]調達要求データ貼付!I65="","",[1]調達要求データ貼付!I65))</f>
        <v>基地規格による（０７－００８５）</v>
      </c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4" t="str">
        <f>IF([1]調達要求データ貼付!S65="","","同等品以上")</f>
        <v/>
      </c>
      <c r="AV70" s="164"/>
      <c r="AW70" s="165" t="str">
        <f>IF([1]調達要求データ貼付!U65="","",[1]調達要求データ貼付!U65)</f>
        <v>kg</v>
      </c>
      <c r="AX70" s="166"/>
      <c r="AY70" s="166"/>
      <c r="AZ70" s="166"/>
      <c r="BA70" s="166"/>
      <c r="BB70" s="166"/>
      <c r="BC70" s="167">
        <f>IF([1]調達要求データ貼付!O65="","",[1]調達要求データ貼付!O65)</f>
        <v>87</v>
      </c>
      <c r="BD70" s="168"/>
      <c r="BE70" s="168"/>
      <c r="BF70" s="168"/>
      <c r="BG70" s="168"/>
      <c r="BH70" s="168"/>
      <c r="BI70" s="168"/>
      <c r="BJ70" s="153"/>
      <c r="BK70" s="153"/>
      <c r="BL70" s="153"/>
      <c r="BM70" s="153"/>
      <c r="BN70" s="153"/>
      <c r="BO70" s="153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60"/>
      <c r="CB70" s="160"/>
      <c r="CC70" s="160"/>
      <c r="CD70" s="160"/>
      <c r="CE70" s="160"/>
      <c r="CF70" s="160"/>
      <c r="DC70" s="128"/>
      <c r="DD70" s="128"/>
    </row>
    <row r="71" spans="1:108" ht="33" customHeight="1" x14ac:dyDescent="0.2">
      <c r="A71" s="158" t="str">
        <f>IF([1]調達要求データ貼付!E66="","",[1]調達要求データ貼付!E66&amp;"　"&amp;[1]調達要求データ貼付!F66)</f>
        <v>0013　64</v>
      </c>
      <c r="B71" s="159"/>
      <c r="C71" s="159"/>
      <c r="D71" s="153" t="str">
        <f>IF([1]調達要求データ貼付!E66="","",[1]調達要求データ貼付!E66&amp;"　"&amp;[1]調達要求データ貼付!F66)</f>
        <v>0013　64</v>
      </c>
      <c r="E71" s="160"/>
      <c r="F71" s="160"/>
      <c r="G71" s="160"/>
      <c r="H71" s="160"/>
      <c r="I71" s="160"/>
      <c r="J71" s="160"/>
      <c r="K71" s="161" t="str">
        <f>IF([1]調達要求データ貼付!H66="","",[1]調達要求データ貼付!H66)</f>
        <v>（冷）焼豆腐</v>
      </c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3" t="str">
        <f>IF(AND(A71="",A70&lt;&gt;""),"－　以　下　余　白　－",IF([1]調達要求データ貼付!I66="","",[1]調達要求データ貼付!I66))</f>
        <v>基地規格による（０７－００７２）</v>
      </c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3"/>
      <c r="AS71" s="163"/>
      <c r="AT71" s="163"/>
      <c r="AU71" s="164" t="str">
        <f>IF([1]調達要求データ貼付!S66="","","同等品以上")</f>
        <v/>
      </c>
      <c r="AV71" s="164"/>
      <c r="AW71" s="165" t="str">
        <f>IF([1]調達要求データ貼付!U66="","",[1]調達要求データ貼付!U66)</f>
        <v>kg</v>
      </c>
      <c r="AX71" s="166"/>
      <c r="AY71" s="166"/>
      <c r="AZ71" s="166"/>
      <c r="BA71" s="166"/>
      <c r="BB71" s="166"/>
      <c r="BC71" s="167">
        <f>IF([1]調達要求データ貼付!O66="","",[1]調達要求データ貼付!O66)</f>
        <v>8</v>
      </c>
      <c r="BD71" s="168"/>
      <c r="BE71" s="168"/>
      <c r="BF71" s="168"/>
      <c r="BG71" s="168"/>
      <c r="BH71" s="168"/>
      <c r="BI71" s="168"/>
      <c r="BJ71" s="153"/>
      <c r="BK71" s="153"/>
      <c r="BL71" s="153"/>
      <c r="BM71" s="153"/>
      <c r="BN71" s="153"/>
      <c r="BO71" s="153"/>
      <c r="BP71" s="153"/>
      <c r="BQ71" s="153"/>
      <c r="BR71" s="153"/>
      <c r="BS71" s="153"/>
      <c r="BT71" s="153"/>
      <c r="BU71" s="153"/>
      <c r="BV71" s="153"/>
      <c r="BW71" s="153"/>
      <c r="BX71" s="153"/>
      <c r="BY71" s="153"/>
      <c r="BZ71" s="153"/>
      <c r="CA71" s="160"/>
      <c r="CB71" s="160"/>
      <c r="CC71" s="160"/>
      <c r="CD71" s="160"/>
      <c r="CE71" s="160"/>
      <c r="CF71" s="160"/>
      <c r="DC71" s="128"/>
      <c r="DD71" s="128"/>
    </row>
    <row r="72" spans="1:108" ht="33" customHeight="1" x14ac:dyDescent="0.2">
      <c r="A72" s="158" t="str">
        <f>IF([1]調達要求データ貼付!E67="","",[1]調達要求データ貼付!E67&amp;"　"&amp;[1]調達要求データ貼付!F67)</f>
        <v>0013　65</v>
      </c>
      <c r="B72" s="159"/>
      <c r="C72" s="159"/>
      <c r="D72" s="153" t="str">
        <f>IF([1]調達要求データ貼付!E67="","",[1]調達要求データ貼付!E67&amp;"　"&amp;[1]調達要求データ貼付!F67)</f>
        <v>0013　65</v>
      </c>
      <c r="E72" s="160"/>
      <c r="F72" s="160"/>
      <c r="G72" s="160"/>
      <c r="H72" s="160"/>
      <c r="I72" s="160"/>
      <c r="J72" s="160"/>
      <c r="K72" s="161" t="str">
        <f>IF([1]調達要求データ貼付!H67="","",[1]調達要求データ貼付!H67)</f>
        <v>（冷）ミニ絹厚揚げ</v>
      </c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3" t="str">
        <f>IF(AND(A72="",A71&lt;&gt;""),"－　以　下　余　白　－",IF([1]調達要求データ貼付!I67="","",[1]調達要求データ貼付!I67))</f>
        <v>基地規格による（０７－００９１）</v>
      </c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4" t="str">
        <f>IF([1]調達要求データ貼付!S67="","","同等品以上")</f>
        <v/>
      </c>
      <c r="AV72" s="164"/>
      <c r="AW72" s="165" t="str">
        <f>IF([1]調達要求データ貼付!U67="","",[1]調達要求データ貼付!U67)</f>
        <v>kg</v>
      </c>
      <c r="AX72" s="166"/>
      <c r="AY72" s="166"/>
      <c r="AZ72" s="166"/>
      <c r="BA72" s="166"/>
      <c r="BB72" s="166"/>
      <c r="BC72" s="167">
        <f>IF([1]調達要求データ貼付!O67="","",[1]調達要求データ貼付!O67)</f>
        <v>20</v>
      </c>
      <c r="BD72" s="168"/>
      <c r="BE72" s="168"/>
      <c r="BF72" s="168"/>
      <c r="BG72" s="168"/>
      <c r="BH72" s="168"/>
      <c r="BI72" s="168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60"/>
      <c r="CB72" s="160"/>
      <c r="CC72" s="160"/>
      <c r="CD72" s="160"/>
      <c r="CE72" s="160"/>
      <c r="CF72" s="160"/>
      <c r="DC72" s="128"/>
      <c r="DD72" s="128"/>
    </row>
    <row r="73" spans="1:108" ht="33" customHeight="1" x14ac:dyDescent="0.2">
      <c r="A73" s="158" t="str">
        <f>IF([1]調達要求データ貼付!E68="","",[1]調達要求データ貼付!E68&amp;"　"&amp;[1]調達要求データ貼付!F68)</f>
        <v>0013　66</v>
      </c>
      <c r="B73" s="159"/>
      <c r="C73" s="159"/>
      <c r="D73" s="153" t="str">
        <f>IF([1]調達要求データ貼付!E68="","",[1]調達要求データ貼付!E68&amp;"　"&amp;[1]調達要求データ貼付!F68)</f>
        <v>0013　66</v>
      </c>
      <c r="E73" s="160"/>
      <c r="F73" s="160"/>
      <c r="G73" s="160"/>
      <c r="H73" s="160"/>
      <c r="I73" s="160"/>
      <c r="J73" s="160"/>
      <c r="K73" s="161" t="str">
        <f>IF([1]調達要求データ貼付!H68="","",[1]調達要求データ貼付!H68)</f>
        <v>（冷）絹厚揚げ１０</v>
      </c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3" t="str">
        <f>IF(AND(A73="",A72&lt;&gt;""),"－　以　下　余　白　－",IF([1]調達要求データ貼付!I68="","",[1]調達要求データ貼付!I68))</f>
        <v>基地規格による（０７－００９２）</v>
      </c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4" t="str">
        <f>IF([1]調達要求データ貼付!S68="","","同等品以上")</f>
        <v/>
      </c>
      <c r="AV73" s="164"/>
      <c r="AW73" s="165" t="str">
        <f>IF([1]調達要求データ貼付!U68="","",[1]調達要求データ貼付!U68)</f>
        <v>kg</v>
      </c>
      <c r="AX73" s="166"/>
      <c r="AY73" s="166"/>
      <c r="AZ73" s="166"/>
      <c r="BA73" s="166"/>
      <c r="BB73" s="166"/>
      <c r="BC73" s="167">
        <f>IF([1]調達要求データ貼付!O68="","",[1]調達要求データ貼付!O68)</f>
        <v>65</v>
      </c>
      <c r="BD73" s="168"/>
      <c r="BE73" s="168"/>
      <c r="BF73" s="168"/>
      <c r="BG73" s="168"/>
      <c r="BH73" s="168"/>
      <c r="BI73" s="168"/>
      <c r="BJ73" s="153"/>
      <c r="BK73" s="153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3"/>
      <c r="BY73" s="153"/>
      <c r="BZ73" s="153"/>
      <c r="CA73" s="160"/>
      <c r="CB73" s="160"/>
      <c r="CC73" s="160"/>
      <c r="CD73" s="160"/>
      <c r="CE73" s="160"/>
      <c r="CF73" s="160"/>
      <c r="DC73" s="128"/>
      <c r="DD73" s="128"/>
    </row>
    <row r="74" spans="1:108" ht="33" customHeight="1" x14ac:dyDescent="0.2">
      <c r="A74" s="158" t="str">
        <f>IF([1]調達要求データ貼付!E69="","",[1]調達要求データ貼付!E69&amp;"　"&amp;[1]調達要求データ貼付!F69)</f>
        <v>0013　67</v>
      </c>
      <c r="B74" s="159"/>
      <c r="C74" s="159"/>
      <c r="D74" s="153" t="str">
        <f>IF([1]調達要求データ貼付!E69="","",[1]調達要求データ貼付!E69&amp;"　"&amp;[1]調達要求データ貼付!F69)</f>
        <v>0013　67</v>
      </c>
      <c r="E74" s="160"/>
      <c r="F74" s="160"/>
      <c r="G74" s="160"/>
      <c r="H74" s="160"/>
      <c r="I74" s="160"/>
      <c r="J74" s="160"/>
      <c r="K74" s="161" t="str">
        <f>IF([1]調達要求データ貼付!H69="","",[1]調達要求データ貼付!H69)</f>
        <v>（冷）揚げ出し豆腐</v>
      </c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3" t="str">
        <f>IF(AND(A74="",A73&lt;&gt;""),"－　以　下　余　白　－",IF([1]調達要求データ貼付!I69="","",[1]調達要求データ貼付!I69))</f>
        <v>基地規格による（０７－０３２０）</v>
      </c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3"/>
      <c r="AS74" s="163"/>
      <c r="AT74" s="163"/>
      <c r="AU74" s="164" t="str">
        <f>IF([1]調達要求データ貼付!S69="","","同等品以上")</f>
        <v/>
      </c>
      <c r="AV74" s="164"/>
      <c r="AW74" s="165" t="str">
        <f>IF([1]調達要求データ貼付!U69="","",[1]調達要求データ貼付!U69)</f>
        <v>kg</v>
      </c>
      <c r="AX74" s="166"/>
      <c r="AY74" s="166"/>
      <c r="AZ74" s="166"/>
      <c r="BA74" s="166"/>
      <c r="BB74" s="166"/>
      <c r="BC74" s="167">
        <f>IF([1]調達要求データ貼付!O69="","",[1]調達要求データ貼付!O69)</f>
        <v>12</v>
      </c>
      <c r="BD74" s="168"/>
      <c r="BE74" s="168"/>
      <c r="BF74" s="168"/>
      <c r="BG74" s="168"/>
      <c r="BH74" s="168"/>
      <c r="BI74" s="168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60"/>
      <c r="CB74" s="160"/>
      <c r="CC74" s="160"/>
      <c r="CD74" s="160"/>
      <c r="CE74" s="160"/>
      <c r="CF74" s="160"/>
      <c r="DC74" s="128"/>
      <c r="DD74" s="128"/>
    </row>
    <row r="75" spans="1:108" ht="33" customHeight="1" x14ac:dyDescent="0.2">
      <c r="A75" s="158" t="str">
        <f>IF([1]調達要求データ貼付!E70="","",[1]調達要求データ貼付!E70&amp;"　"&amp;[1]調達要求データ貼付!F70)</f>
        <v>0013　68</v>
      </c>
      <c r="B75" s="159"/>
      <c r="C75" s="159"/>
      <c r="D75" s="153" t="str">
        <f>IF([1]調達要求データ貼付!E70="","",[1]調達要求データ貼付!E70&amp;"　"&amp;[1]調達要求データ貼付!F70)</f>
        <v>0013　68</v>
      </c>
      <c r="E75" s="160"/>
      <c r="F75" s="160"/>
      <c r="G75" s="160"/>
      <c r="H75" s="160"/>
      <c r="I75" s="160"/>
      <c r="J75" s="160"/>
      <c r="K75" s="161" t="str">
        <f>IF([1]調達要求データ貼付!H70="","",[1]調達要求データ貼付!H70)</f>
        <v>（冷）彩り野菜信田</v>
      </c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3" t="str">
        <f>IF(AND(A75="",A74&lt;&gt;""),"－　以　下　余　白　－",IF([1]調達要求データ貼付!I70="","",[1]調達要求データ貼付!I70))</f>
        <v>基地規格による（２０－０９３０）</v>
      </c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4" t="str">
        <f>IF([1]調達要求データ貼付!S70="","","同等品以上")</f>
        <v/>
      </c>
      <c r="AV75" s="164"/>
      <c r="AW75" s="165" t="str">
        <f>IF([1]調達要求データ貼付!U70="","",[1]調達要求データ貼付!U70)</f>
        <v>個</v>
      </c>
      <c r="AX75" s="166"/>
      <c r="AY75" s="166"/>
      <c r="AZ75" s="166"/>
      <c r="BA75" s="166"/>
      <c r="BB75" s="166"/>
      <c r="BC75" s="167">
        <f>IF([1]調達要求データ貼付!O70="","",[1]調達要求データ貼付!O70)</f>
        <v>105</v>
      </c>
      <c r="BD75" s="168"/>
      <c r="BE75" s="168"/>
      <c r="BF75" s="168"/>
      <c r="BG75" s="168"/>
      <c r="BH75" s="168"/>
      <c r="BI75" s="168"/>
      <c r="BJ75" s="153"/>
      <c r="BK75" s="153"/>
      <c r="BL75" s="153"/>
      <c r="BM75" s="153"/>
      <c r="BN75" s="153"/>
      <c r="BO75" s="153"/>
      <c r="BP75" s="153"/>
      <c r="BQ75" s="153"/>
      <c r="BR75" s="153"/>
      <c r="BS75" s="153"/>
      <c r="BT75" s="153"/>
      <c r="BU75" s="153"/>
      <c r="BV75" s="153"/>
      <c r="BW75" s="153"/>
      <c r="BX75" s="153"/>
      <c r="BY75" s="153"/>
      <c r="BZ75" s="153"/>
      <c r="CA75" s="160"/>
      <c r="CB75" s="160"/>
      <c r="CC75" s="160"/>
      <c r="CD75" s="160"/>
      <c r="CE75" s="160"/>
      <c r="CF75" s="160"/>
      <c r="DC75" s="128"/>
      <c r="DD75" s="128"/>
    </row>
    <row r="76" spans="1:108" ht="33" customHeight="1" x14ac:dyDescent="0.2">
      <c r="A76" s="158" t="str">
        <f>IF([1]調達要求データ貼付!E71="","",[1]調達要求データ貼付!E71&amp;"　"&amp;[1]調達要求データ貼付!F71)</f>
        <v>0013　69</v>
      </c>
      <c r="B76" s="159"/>
      <c r="C76" s="159"/>
      <c r="D76" s="153" t="str">
        <f>IF([1]調達要求データ貼付!E71="","",[1]調達要求データ貼付!E71&amp;"　"&amp;[1]調達要求データ貼付!F71)</f>
        <v>0013　69</v>
      </c>
      <c r="E76" s="160"/>
      <c r="F76" s="160"/>
      <c r="G76" s="160"/>
      <c r="H76" s="160"/>
      <c r="I76" s="160"/>
      <c r="J76" s="160"/>
      <c r="K76" s="161" t="str">
        <f>IF([1]調達要求データ貼付!H71="","",[1]調達要求データ貼付!H71)</f>
        <v>（冷）肉詰いなり</v>
      </c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3" t="str">
        <f>IF(AND(A76="",A75&lt;&gt;""),"－　以　下　余　白　－",IF([1]調達要求データ貼付!I71="","",[1]調達要求データ貼付!I71))</f>
        <v>基地規格による（２０－０９５７）</v>
      </c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4" t="str">
        <f>IF([1]調達要求データ貼付!S71="","","同等品以上")</f>
        <v/>
      </c>
      <c r="AV76" s="164"/>
      <c r="AW76" s="165" t="str">
        <f>IF([1]調達要求データ貼付!U71="","",[1]調達要求データ貼付!U71)</f>
        <v>kg</v>
      </c>
      <c r="AX76" s="166"/>
      <c r="AY76" s="166"/>
      <c r="AZ76" s="166"/>
      <c r="BA76" s="166"/>
      <c r="BB76" s="166"/>
      <c r="BC76" s="167">
        <f>IF([1]調達要求データ貼付!O71="","",[1]調達要求データ貼付!O71)</f>
        <v>26</v>
      </c>
      <c r="BD76" s="168"/>
      <c r="BE76" s="168"/>
      <c r="BF76" s="168"/>
      <c r="BG76" s="168"/>
      <c r="BH76" s="168"/>
      <c r="BI76" s="168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60"/>
      <c r="CB76" s="160"/>
      <c r="CC76" s="160"/>
      <c r="CD76" s="160"/>
      <c r="CE76" s="160"/>
      <c r="CF76" s="160"/>
      <c r="DC76" s="128"/>
      <c r="DD76" s="128"/>
    </row>
    <row r="77" spans="1:108" ht="33" customHeight="1" x14ac:dyDescent="0.2">
      <c r="A77" s="158" t="str">
        <f>IF([1]調達要求データ貼付!E72="","",[1]調達要求データ貼付!E72&amp;"　"&amp;[1]調達要求データ貼付!F72)</f>
        <v>0013　70</v>
      </c>
      <c r="B77" s="159"/>
      <c r="C77" s="159"/>
      <c r="D77" s="153" t="str">
        <f>IF([1]調達要求データ貼付!E72="","",[1]調達要求データ貼付!E72&amp;"　"&amp;[1]調達要求データ貼付!F72)</f>
        <v>0013　70</v>
      </c>
      <c r="E77" s="160"/>
      <c r="F77" s="160"/>
      <c r="G77" s="160"/>
      <c r="H77" s="160"/>
      <c r="I77" s="160"/>
      <c r="J77" s="160"/>
      <c r="K77" s="161" t="str">
        <f>IF([1]調達要求データ貼付!H72="","",[1]調達要求データ貼付!H72)</f>
        <v>（冷）カット湯葉</v>
      </c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3" t="str">
        <f>IF(AND(A77="",A76&lt;&gt;""),"－　以　下　余　白　－",IF([1]調達要求データ貼付!I72="","",[1]調達要求データ貼付!I72))</f>
        <v>基地規格による（０７－０１１５）</v>
      </c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4" t="str">
        <f>IF([1]調達要求データ貼付!S72="","","同等品以上")</f>
        <v/>
      </c>
      <c r="AV77" s="164"/>
      <c r="AW77" s="165" t="str">
        <f>IF([1]調達要求データ貼付!U72="","",[1]調達要求データ貼付!U72)</f>
        <v>kg</v>
      </c>
      <c r="AX77" s="166"/>
      <c r="AY77" s="166"/>
      <c r="AZ77" s="166"/>
      <c r="BA77" s="166"/>
      <c r="BB77" s="166"/>
      <c r="BC77" s="167">
        <f>IF([1]調達要求データ貼付!O72="","",[1]調達要求データ貼付!O72)</f>
        <v>3</v>
      </c>
      <c r="BD77" s="168"/>
      <c r="BE77" s="168"/>
      <c r="BF77" s="168"/>
      <c r="BG77" s="168"/>
      <c r="BH77" s="168"/>
      <c r="BI77" s="168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60"/>
      <c r="CB77" s="160"/>
      <c r="CC77" s="160"/>
      <c r="CD77" s="160"/>
      <c r="CE77" s="160"/>
      <c r="CF77" s="160"/>
      <c r="DC77" s="128"/>
      <c r="DD77" s="128"/>
    </row>
    <row r="78" spans="1:108" ht="33" customHeight="1" x14ac:dyDescent="0.2">
      <c r="A78" s="158" t="str">
        <f>IF([1]調達要求データ貼付!E73="","",[1]調達要求データ貼付!E73&amp;"　"&amp;[1]調達要求データ貼付!F73)</f>
        <v>0013　71</v>
      </c>
      <c r="B78" s="159"/>
      <c r="C78" s="159"/>
      <c r="D78" s="153" t="str">
        <f>IF([1]調達要求データ貼付!E73="","",[1]調達要求データ貼付!E73&amp;"　"&amp;[1]調達要求データ貼付!F73)</f>
        <v>0013　71</v>
      </c>
      <c r="E78" s="160"/>
      <c r="F78" s="160"/>
      <c r="G78" s="160"/>
      <c r="H78" s="160"/>
      <c r="I78" s="160"/>
      <c r="J78" s="160"/>
      <c r="K78" s="161" t="str">
        <f>IF([1]調達要求データ貼付!H73="","",[1]調達要求データ貼付!H73)</f>
        <v>（冷）白和えの素</v>
      </c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3" t="str">
        <f>IF(AND(A78="",A77&lt;&gt;""),"－　以　下　余　白　－",IF([1]調達要求データ貼付!I73="","",[1]調達要求データ貼付!I73))</f>
        <v>基地規格による（０７－０２１０）</v>
      </c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4" t="str">
        <f>IF([1]調達要求データ貼付!S73="","","同等品以上")</f>
        <v/>
      </c>
      <c r="AV78" s="164"/>
      <c r="AW78" s="165" t="str">
        <f>IF([1]調達要求データ貼付!U73="","",[1]調達要求データ貼付!U73)</f>
        <v>kg</v>
      </c>
      <c r="AX78" s="166"/>
      <c r="AY78" s="166"/>
      <c r="AZ78" s="166"/>
      <c r="BA78" s="166"/>
      <c r="BB78" s="166"/>
      <c r="BC78" s="167">
        <f>IF([1]調達要求データ貼付!O73="","",[1]調達要求データ貼付!O73)</f>
        <v>47</v>
      </c>
      <c r="BD78" s="168"/>
      <c r="BE78" s="168"/>
      <c r="BF78" s="168"/>
      <c r="BG78" s="168"/>
      <c r="BH78" s="168"/>
      <c r="BI78" s="168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60"/>
      <c r="CB78" s="160"/>
      <c r="CC78" s="160"/>
      <c r="CD78" s="160"/>
      <c r="CE78" s="160"/>
      <c r="CF78" s="160"/>
      <c r="DC78" s="128"/>
      <c r="DD78" s="128"/>
    </row>
    <row r="79" spans="1:108" ht="33" customHeight="1" x14ac:dyDescent="0.2">
      <c r="A79" s="158" t="str">
        <f>IF([1]調達要求データ貼付!E74="","",[1]調達要求データ貼付!E74&amp;"　"&amp;[1]調達要求データ貼付!F74)</f>
        <v>0013　72</v>
      </c>
      <c r="B79" s="159"/>
      <c r="C79" s="159"/>
      <c r="D79" s="153" t="str">
        <f>IF([1]調達要求データ貼付!E74="","",[1]調達要求データ貼付!E74&amp;"　"&amp;[1]調達要求データ貼付!F74)</f>
        <v>0013　72</v>
      </c>
      <c r="E79" s="160"/>
      <c r="F79" s="160"/>
      <c r="G79" s="160"/>
      <c r="H79" s="160"/>
      <c r="I79" s="160"/>
      <c r="J79" s="160"/>
      <c r="K79" s="161" t="str">
        <f>IF([1]調達要求データ貼付!H74="","",[1]調達要求データ貼付!H74)</f>
        <v>（冷）ひよこ豆</v>
      </c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3" t="str">
        <f>IF(AND(A79="",A78&lt;&gt;""),"－　以　下　余　白　－",IF([1]調達要求データ貼付!I74="","",[1]調達要求データ貼付!I74))</f>
        <v>基地規格による（０７－０１９０）</v>
      </c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4" t="str">
        <f>IF([1]調達要求データ貼付!S74="","","同等品以上")</f>
        <v/>
      </c>
      <c r="AV79" s="164"/>
      <c r="AW79" s="165" t="str">
        <f>IF([1]調達要求データ貼付!U74="","",[1]調達要求データ貼付!U74)</f>
        <v>kg</v>
      </c>
      <c r="AX79" s="166"/>
      <c r="AY79" s="166"/>
      <c r="AZ79" s="166"/>
      <c r="BA79" s="166"/>
      <c r="BB79" s="166"/>
      <c r="BC79" s="167">
        <f>IF([1]調達要求データ貼付!O74="","",[1]調達要求データ貼付!O74)</f>
        <v>28</v>
      </c>
      <c r="BD79" s="168"/>
      <c r="BE79" s="168"/>
      <c r="BF79" s="168"/>
      <c r="BG79" s="168"/>
      <c r="BH79" s="168"/>
      <c r="BI79" s="168"/>
      <c r="BJ79" s="153"/>
      <c r="BK79" s="153"/>
      <c r="BL79" s="153"/>
      <c r="BM79" s="153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60"/>
      <c r="CB79" s="160"/>
      <c r="CC79" s="160"/>
      <c r="CD79" s="160"/>
      <c r="CE79" s="160"/>
      <c r="CF79" s="160"/>
      <c r="DC79" s="128"/>
      <c r="DD79" s="128"/>
    </row>
    <row r="80" spans="1:108" ht="33" customHeight="1" x14ac:dyDescent="0.2">
      <c r="A80" s="158" t="str">
        <f>IF([1]調達要求データ貼付!E75="","",[1]調達要求データ貼付!E75&amp;"　"&amp;[1]調達要求データ貼付!F75)</f>
        <v>0013　73</v>
      </c>
      <c r="B80" s="159"/>
      <c r="C80" s="159"/>
      <c r="D80" s="153" t="str">
        <f>IF([1]調達要求データ貼付!E75="","",[1]調達要求データ貼付!E75&amp;"　"&amp;[1]調達要求データ貼付!F75)</f>
        <v>0013　73</v>
      </c>
      <c r="E80" s="160"/>
      <c r="F80" s="160"/>
      <c r="G80" s="160"/>
      <c r="H80" s="160"/>
      <c r="I80" s="160"/>
      <c r="J80" s="160"/>
      <c r="K80" s="161" t="str">
        <f>IF([1]調達要求データ貼付!H75="","",[1]調達要求データ貼付!H75)</f>
        <v>（冷）レンズ豆と大麦小麦のミックス</v>
      </c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3" t="str">
        <f>IF(AND(A80="",A79&lt;&gt;""),"－　以　下　余　白　－",IF([1]調達要求データ貼付!I75="","",[1]調達要求データ貼付!I75))</f>
        <v>基地規格による（０７－０２００）</v>
      </c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4" t="str">
        <f>IF([1]調達要求データ貼付!S75="","","同等品以上")</f>
        <v/>
      </c>
      <c r="AV80" s="164"/>
      <c r="AW80" s="165" t="str">
        <f>IF([1]調達要求データ貼付!U75="","",[1]調達要求データ貼付!U75)</f>
        <v>kg</v>
      </c>
      <c r="AX80" s="166"/>
      <c r="AY80" s="166"/>
      <c r="AZ80" s="166"/>
      <c r="BA80" s="166"/>
      <c r="BB80" s="166"/>
      <c r="BC80" s="167">
        <f>IF([1]調達要求データ貼付!O75="","",[1]調達要求データ貼付!O75)</f>
        <v>25</v>
      </c>
      <c r="BD80" s="168"/>
      <c r="BE80" s="168"/>
      <c r="BF80" s="168"/>
      <c r="BG80" s="168"/>
      <c r="BH80" s="168"/>
      <c r="BI80" s="168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60"/>
      <c r="CB80" s="160"/>
      <c r="CC80" s="160"/>
      <c r="CD80" s="160"/>
      <c r="CE80" s="160"/>
      <c r="CF80" s="160"/>
      <c r="DC80" s="128"/>
      <c r="DD80" s="128"/>
    </row>
    <row r="81" spans="1:108" ht="33" customHeight="1" x14ac:dyDescent="0.2">
      <c r="A81" s="158" t="str">
        <f>IF([1]調達要求データ貼付!E76="","",[1]調達要求データ貼付!E76&amp;"　"&amp;[1]調達要求データ貼付!F76)</f>
        <v>0013　74</v>
      </c>
      <c r="B81" s="159"/>
      <c r="C81" s="159"/>
      <c r="D81" s="153" t="str">
        <f>IF([1]調達要求データ貼付!E76="","",[1]調達要求データ貼付!E76&amp;"　"&amp;[1]調達要求データ貼付!F76)</f>
        <v>0013　74</v>
      </c>
      <c r="E81" s="160"/>
      <c r="F81" s="160"/>
      <c r="G81" s="160"/>
      <c r="H81" s="160"/>
      <c r="I81" s="160"/>
      <c r="J81" s="160"/>
      <c r="K81" s="161" t="str">
        <f>IF([1]調達要求データ貼付!H76="","",[1]調達要求データ貼付!H76)</f>
        <v>（冷）カレイのから揚げ</v>
      </c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3" t="str">
        <f>IF(AND(A81="",A80&lt;&gt;""),"－　以　下　余　白　－",IF([1]調達要求データ貼付!I76="","",[1]調達要求データ貼付!I76))</f>
        <v>基地規格による（２０－０４６０）</v>
      </c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4" t="str">
        <f>IF([1]調達要求データ貼付!S76="","","同等品以上")</f>
        <v/>
      </c>
      <c r="AV81" s="164"/>
      <c r="AW81" s="165" t="str">
        <f>IF([1]調達要求データ貼付!U76="","",[1]調達要求データ貼付!U76)</f>
        <v>kg</v>
      </c>
      <c r="AX81" s="166"/>
      <c r="AY81" s="166"/>
      <c r="AZ81" s="166"/>
      <c r="BA81" s="166"/>
      <c r="BB81" s="166"/>
      <c r="BC81" s="167">
        <f>IF([1]調達要求データ貼付!O76="","",[1]調達要求データ貼付!O76)</f>
        <v>132</v>
      </c>
      <c r="BD81" s="168"/>
      <c r="BE81" s="168"/>
      <c r="BF81" s="168"/>
      <c r="BG81" s="168"/>
      <c r="BH81" s="168"/>
      <c r="BI81" s="168"/>
      <c r="BJ81" s="153"/>
      <c r="BK81" s="153"/>
      <c r="BL81" s="153"/>
      <c r="BM81" s="153"/>
      <c r="BN81" s="153"/>
      <c r="BO81" s="153"/>
      <c r="BP81" s="153"/>
      <c r="BQ81" s="153"/>
      <c r="BR81" s="153"/>
      <c r="BS81" s="153"/>
      <c r="BT81" s="153"/>
      <c r="BU81" s="153"/>
      <c r="BV81" s="153"/>
      <c r="BW81" s="153"/>
      <c r="BX81" s="153"/>
      <c r="BY81" s="153"/>
      <c r="BZ81" s="153"/>
      <c r="CA81" s="160"/>
      <c r="CB81" s="160"/>
      <c r="CC81" s="160"/>
      <c r="CD81" s="160"/>
      <c r="CE81" s="160"/>
      <c r="CF81" s="160"/>
      <c r="DC81" s="128"/>
      <c r="DD81" s="128"/>
    </row>
    <row r="82" spans="1:108" ht="33" customHeight="1" x14ac:dyDescent="0.2">
      <c r="A82" s="158" t="str">
        <f>IF([1]調達要求データ貼付!E77="","",[1]調達要求データ貼付!E77&amp;"　"&amp;[1]調達要求データ貼付!F77)</f>
        <v>0013　75</v>
      </c>
      <c r="B82" s="159"/>
      <c r="C82" s="159"/>
      <c r="D82" s="153" t="str">
        <f>IF([1]調達要求データ貼付!E77="","",[1]調達要求データ貼付!E77&amp;"　"&amp;[1]調達要求データ貼付!F77)</f>
        <v>0013　75</v>
      </c>
      <c r="E82" s="160"/>
      <c r="F82" s="160"/>
      <c r="G82" s="160"/>
      <c r="H82" s="160"/>
      <c r="I82" s="160"/>
      <c r="J82" s="160"/>
      <c r="K82" s="161" t="str">
        <f>IF([1]調達要求データ貼付!H77="","",[1]調達要求データ貼付!H77)</f>
        <v>（冷）骨なし鰆西京焼</v>
      </c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3" t="str">
        <f>IF(AND(A82="",A81&lt;&gt;""),"－　以　下　余　白　－",IF([1]調達要求データ貼付!I77="","",[1]調達要求データ貼付!I77))</f>
        <v>基地規格による（２０－０４９５）</v>
      </c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4" t="str">
        <f>IF([1]調達要求データ貼付!S77="","","同等品以上")</f>
        <v/>
      </c>
      <c r="AV82" s="164"/>
      <c r="AW82" s="165" t="str">
        <f>IF([1]調達要求データ貼付!U77="","",[1]調達要求データ貼付!U77)</f>
        <v>kg</v>
      </c>
      <c r="AX82" s="166"/>
      <c r="AY82" s="166"/>
      <c r="AZ82" s="166"/>
      <c r="BA82" s="166"/>
      <c r="BB82" s="166"/>
      <c r="BC82" s="167">
        <f>IF([1]調達要求データ貼付!O77="","",[1]調達要求データ貼付!O77)</f>
        <v>10</v>
      </c>
      <c r="BD82" s="168"/>
      <c r="BE82" s="168"/>
      <c r="BF82" s="168"/>
      <c r="BG82" s="168"/>
      <c r="BH82" s="168"/>
      <c r="BI82" s="168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60"/>
      <c r="CB82" s="160"/>
      <c r="CC82" s="160"/>
      <c r="CD82" s="160"/>
      <c r="CE82" s="160"/>
      <c r="CF82" s="160"/>
      <c r="DC82" s="128"/>
      <c r="DD82" s="128"/>
    </row>
    <row r="83" spans="1:108" ht="33" customHeight="1" x14ac:dyDescent="0.2">
      <c r="A83" s="158" t="str">
        <f>IF([1]調達要求データ貼付!E78="","",[1]調達要求データ貼付!E78&amp;"　"&amp;[1]調達要求データ貼付!F78)</f>
        <v>0013　76</v>
      </c>
      <c r="B83" s="159"/>
      <c r="C83" s="159"/>
      <c r="D83" s="153" t="str">
        <f>IF([1]調達要求データ貼付!E78="","",[1]調達要求データ貼付!E78&amp;"　"&amp;[1]調達要求データ貼付!F78)</f>
        <v>0013　76</v>
      </c>
      <c r="E83" s="160"/>
      <c r="F83" s="160"/>
      <c r="G83" s="160"/>
      <c r="H83" s="160"/>
      <c r="I83" s="160"/>
      <c r="J83" s="160"/>
      <c r="K83" s="161" t="str">
        <f>IF([1]調達要求データ貼付!H78="","",[1]調達要求データ貼付!H78)</f>
        <v>（冷）あじ竜田</v>
      </c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3" t="str">
        <f>IF(AND(A83="",A82&lt;&gt;""),"－　以　下　余　白　－",IF([1]調達要求データ貼付!I78="","",[1]調達要求データ貼付!I78))</f>
        <v>基地規格による（２０－０３１５）</v>
      </c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4" t="str">
        <f>IF([1]調達要求データ貼付!S78="","","同等品以上")</f>
        <v/>
      </c>
      <c r="AV83" s="164"/>
      <c r="AW83" s="165" t="str">
        <f>IF([1]調達要求データ貼付!U78="","",[1]調達要求データ貼付!U78)</f>
        <v>kg</v>
      </c>
      <c r="AX83" s="166"/>
      <c r="AY83" s="166"/>
      <c r="AZ83" s="166"/>
      <c r="BA83" s="166"/>
      <c r="BB83" s="166"/>
      <c r="BC83" s="167">
        <f>IF([1]調達要求データ貼付!O78="","",[1]調達要求データ貼付!O78)</f>
        <v>108</v>
      </c>
      <c r="BD83" s="168"/>
      <c r="BE83" s="168"/>
      <c r="BF83" s="168"/>
      <c r="BG83" s="168"/>
      <c r="BH83" s="168"/>
      <c r="BI83" s="168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60"/>
      <c r="CB83" s="160"/>
      <c r="CC83" s="160"/>
      <c r="CD83" s="160"/>
      <c r="CE83" s="160"/>
      <c r="CF83" s="160"/>
      <c r="DC83" s="128"/>
      <c r="DD83" s="128"/>
    </row>
    <row r="84" spans="1:108" ht="33" customHeight="1" x14ac:dyDescent="0.2">
      <c r="A84" s="158" t="str">
        <f>IF([1]調達要求データ貼付!E79="","",[1]調達要求データ貼付!E79&amp;"　"&amp;[1]調達要求データ貼付!F79)</f>
        <v>0013　77</v>
      </c>
      <c r="B84" s="159"/>
      <c r="C84" s="159"/>
      <c r="D84" s="153" t="str">
        <f>IF([1]調達要求データ貼付!E79="","",[1]調達要求データ貼付!E79&amp;"　"&amp;[1]調達要求データ貼付!F79)</f>
        <v>0013　77</v>
      </c>
      <c r="E84" s="160"/>
      <c r="F84" s="160"/>
      <c r="G84" s="160"/>
      <c r="H84" s="160"/>
      <c r="I84" s="160"/>
      <c r="J84" s="160"/>
      <c r="K84" s="161" t="str">
        <f>IF([1]調達要求データ貼付!H79="","",[1]調達要求データ貼付!H79)</f>
        <v>（冷）やわらかイワシ梅煮</v>
      </c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3" t="str">
        <f>IF(AND(A84="",A83&lt;&gt;""),"－　以　下　余　白　－",IF([1]調達要求データ貼付!I79="","",[1]調達要求データ貼付!I79))</f>
        <v>基地規格による（２０－０４５５）</v>
      </c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4" t="str">
        <f>IF([1]調達要求データ貼付!S79="","","同等品以上")</f>
        <v/>
      </c>
      <c r="AV84" s="164"/>
      <c r="AW84" s="165" t="str">
        <f>IF([1]調達要求データ貼付!U79="","",[1]調達要求データ貼付!U79)</f>
        <v>kg</v>
      </c>
      <c r="AX84" s="166"/>
      <c r="AY84" s="166"/>
      <c r="AZ84" s="166"/>
      <c r="BA84" s="166"/>
      <c r="BB84" s="166"/>
      <c r="BC84" s="167">
        <f>IF([1]調達要求データ貼付!O79="","",[1]調達要求データ貼付!O79)</f>
        <v>20</v>
      </c>
      <c r="BD84" s="168"/>
      <c r="BE84" s="168"/>
      <c r="BF84" s="168"/>
      <c r="BG84" s="168"/>
      <c r="BH84" s="168"/>
      <c r="BI84" s="168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60"/>
      <c r="CB84" s="160"/>
      <c r="CC84" s="160"/>
      <c r="CD84" s="160"/>
      <c r="CE84" s="160"/>
      <c r="CF84" s="160"/>
      <c r="DC84" s="128"/>
      <c r="DD84" s="128"/>
    </row>
    <row r="85" spans="1:108" ht="33" customHeight="1" x14ac:dyDescent="0.2">
      <c r="A85" s="158" t="str">
        <f>IF([1]調達要求データ貼付!E80="","",[1]調達要求データ貼付!E80&amp;"　"&amp;[1]調達要求データ貼付!F80)</f>
        <v>0013　78</v>
      </c>
      <c r="B85" s="159"/>
      <c r="C85" s="159"/>
      <c r="D85" s="153" t="str">
        <f>IF([1]調達要求データ貼付!E80="","",[1]調達要求データ貼付!E80&amp;"　"&amp;[1]調達要求データ貼付!F80)</f>
        <v>0013　78</v>
      </c>
      <c r="E85" s="160"/>
      <c r="F85" s="160"/>
      <c r="G85" s="160"/>
      <c r="H85" s="160"/>
      <c r="I85" s="160"/>
      <c r="J85" s="160"/>
      <c r="K85" s="161" t="str">
        <f>IF([1]調達要求データ貼付!H80="","",[1]調達要求データ貼付!H80)</f>
        <v>（冷）鮭マスタードカツ</v>
      </c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3" t="str">
        <f>IF(AND(A85="",A84&lt;&gt;""),"－　以　下　余　白　－",IF([1]調達要求データ貼付!I80="","",[1]調達要求データ貼付!I80))</f>
        <v>基地規格による（２０－０６２０）</v>
      </c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4" t="str">
        <f>IF([1]調達要求データ貼付!S80="","","同等品以上")</f>
        <v/>
      </c>
      <c r="AV85" s="164"/>
      <c r="AW85" s="165" t="str">
        <f>IF([1]調達要求データ貼付!U80="","",[1]調達要求データ貼付!U80)</f>
        <v>kg</v>
      </c>
      <c r="AX85" s="166"/>
      <c r="AY85" s="166"/>
      <c r="AZ85" s="166"/>
      <c r="BA85" s="166"/>
      <c r="BB85" s="166"/>
      <c r="BC85" s="167">
        <f>IF([1]調達要求データ貼付!O80="","",[1]調達要求データ貼付!O80)</f>
        <v>21</v>
      </c>
      <c r="BD85" s="168"/>
      <c r="BE85" s="168"/>
      <c r="BF85" s="168"/>
      <c r="BG85" s="168"/>
      <c r="BH85" s="168"/>
      <c r="BI85" s="168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60"/>
      <c r="CB85" s="160"/>
      <c r="CC85" s="160"/>
      <c r="CD85" s="160"/>
      <c r="CE85" s="160"/>
      <c r="CF85" s="160"/>
      <c r="DC85" s="128"/>
      <c r="DD85" s="128"/>
    </row>
    <row r="86" spans="1:108" ht="33" customHeight="1" x14ac:dyDescent="0.2">
      <c r="A86" s="158" t="str">
        <f>IF([1]調達要求データ貼付!E81="","",[1]調達要求データ貼付!E81&amp;"　"&amp;[1]調達要求データ貼付!F81)</f>
        <v>0013　79</v>
      </c>
      <c r="B86" s="159"/>
      <c r="C86" s="159"/>
      <c r="D86" s="153" t="str">
        <f>IF([1]調達要求データ貼付!E81="","",[1]調達要求データ貼付!E81&amp;"　"&amp;[1]調達要求データ貼付!F81)</f>
        <v>0013　79</v>
      </c>
      <c r="E86" s="160"/>
      <c r="F86" s="160"/>
      <c r="G86" s="160"/>
      <c r="H86" s="160"/>
      <c r="I86" s="160"/>
      <c r="J86" s="160"/>
      <c r="K86" s="161" t="str">
        <f>IF([1]調達要求データ貼付!H81="","",[1]調達要求データ貼付!H81)</f>
        <v>（冷）さばみそ煮</v>
      </c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3" t="str">
        <f>IF(AND(A86="",A85&lt;&gt;""),"－　以　下　余　白　－",IF([1]調達要求データ貼付!I81="","",[1]調達要求データ貼付!I81))</f>
        <v>基地規格による（２０－０４００）</v>
      </c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4" t="str">
        <f>IF([1]調達要求データ貼付!S81="","","同等品以上")</f>
        <v/>
      </c>
      <c r="AV86" s="164"/>
      <c r="AW86" s="165" t="str">
        <f>IF([1]調達要求データ貼付!U81="","",[1]調達要求データ貼付!U81)</f>
        <v>kg</v>
      </c>
      <c r="AX86" s="166"/>
      <c r="AY86" s="166"/>
      <c r="AZ86" s="166"/>
      <c r="BA86" s="166"/>
      <c r="BB86" s="166"/>
      <c r="BC86" s="167">
        <f>IF([1]調達要求データ貼付!O81="","",[1]調達要求データ貼付!O81)</f>
        <v>69</v>
      </c>
      <c r="BD86" s="168"/>
      <c r="BE86" s="168"/>
      <c r="BF86" s="168"/>
      <c r="BG86" s="168"/>
      <c r="BH86" s="168"/>
      <c r="BI86" s="168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60"/>
      <c r="CB86" s="160"/>
      <c r="CC86" s="160"/>
      <c r="CD86" s="160"/>
      <c r="CE86" s="160"/>
      <c r="CF86" s="160"/>
      <c r="DC86" s="128"/>
      <c r="DD86" s="128"/>
    </row>
    <row r="87" spans="1:108" ht="33" customHeight="1" x14ac:dyDescent="0.2">
      <c r="A87" s="158" t="str">
        <f>IF([1]調達要求データ貼付!E82="","",[1]調達要求データ貼付!E82&amp;"　"&amp;[1]調達要求データ貼付!F82)</f>
        <v>0013　80</v>
      </c>
      <c r="B87" s="159"/>
      <c r="C87" s="159"/>
      <c r="D87" s="153" t="str">
        <f>IF([1]調達要求データ貼付!E82="","",[1]調達要求データ貼付!E82&amp;"　"&amp;[1]調達要求データ貼付!F82)</f>
        <v>0013　80</v>
      </c>
      <c r="E87" s="160"/>
      <c r="F87" s="160"/>
      <c r="G87" s="160"/>
      <c r="H87" s="160"/>
      <c r="I87" s="160"/>
      <c r="J87" s="160"/>
      <c r="K87" s="161" t="str">
        <f>IF([1]調達要求データ貼付!H82="","",[1]調達要求データ貼付!H82)</f>
        <v>（冷）プチはんぺん</v>
      </c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3" t="str">
        <f>IF(AND(A87="",A86&lt;&gt;""),"－　以　下　余　白　－",IF([1]調達要求データ貼付!I82="","",[1]調達要求データ貼付!I82))</f>
        <v>基地規格による（０８－０９６５）</v>
      </c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4" t="str">
        <f>IF([1]調達要求データ貼付!S82="","","同等品以上")</f>
        <v/>
      </c>
      <c r="AV87" s="164"/>
      <c r="AW87" s="165" t="str">
        <f>IF([1]調達要求データ貼付!U82="","",[1]調達要求データ貼付!U82)</f>
        <v>kg</v>
      </c>
      <c r="AX87" s="166"/>
      <c r="AY87" s="166"/>
      <c r="AZ87" s="166"/>
      <c r="BA87" s="166"/>
      <c r="BB87" s="166"/>
      <c r="BC87" s="167">
        <f>IF([1]調達要求データ貼付!O82="","",[1]調達要求データ貼付!O82)</f>
        <v>41</v>
      </c>
      <c r="BD87" s="168"/>
      <c r="BE87" s="168"/>
      <c r="BF87" s="168"/>
      <c r="BG87" s="168"/>
      <c r="BH87" s="168"/>
      <c r="BI87" s="168"/>
      <c r="BJ87" s="153"/>
      <c r="BK87" s="153"/>
      <c r="BL87" s="153"/>
      <c r="BM87" s="153"/>
      <c r="BN87" s="153"/>
      <c r="BO87" s="153"/>
      <c r="BP87" s="153"/>
      <c r="BQ87" s="153"/>
      <c r="BR87" s="153"/>
      <c r="BS87" s="153"/>
      <c r="BT87" s="153"/>
      <c r="BU87" s="153"/>
      <c r="BV87" s="153"/>
      <c r="BW87" s="153"/>
      <c r="BX87" s="153"/>
      <c r="BY87" s="153"/>
      <c r="BZ87" s="153"/>
      <c r="CA87" s="160"/>
      <c r="CB87" s="160"/>
      <c r="CC87" s="160"/>
      <c r="CD87" s="160"/>
      <c r="CE87" s="160"/>
      <c r="CF87" s="160"/>
      <c r="CK87" s="157" t="s">
        <v>37</v>
      </c>
      <c r="DC87" s="128"/>
      <c r="DD87" s="128"/>
    </row>
    <row r="88" spans="1:108" ht="33" customHeight="1" x14ac:dyDescent="0.2">
      <c r="A88" s="158" t="str">
        <f>IF([1]調達要求データ貼付!E83="","",[1]調達要求データ貼付!E83&amp;"　"&amp;[1]調達要求データ貼付!F83)</f>
        <v>0013　81</v>
      </c>
      <c r="B88" s="159"/>
      <c r="C88" s="159"/>
      <c r="D88" s="153" t="str">
        <f>IF([1]調達要求データ貼付!E83="","",[1]調達要求データ貼付!E83&amp;"　"&amp;[1]調達要求データ貼付!F83)</f>
        <v>0013　81</v>
      </c>
      <c r="E88" s="160"/>
      <c r="F88" s="160"/>
      <c r="G88" s="160"/>
      <c r="H88" s="160"/>
      <c r="I88" s="160"/>
      <c r="J88" s="160"/>
      <c r="K88" s="161" t="str">
        <f>IF([1]調達要求データ貼付!H83="","",[1]調達要求データ貼付!H83)</f>
        <v>（冷）はんぺんチーズフライ</v>
      </c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3" t="str">
        <f>IF(AND(A88="",A87&lt;&gt;""),"－　以　下　余　白　－",IF([1]調達要求データ貼付!I83="","",[1]調達要求データ貼付!I83))</f>
        <v>基地規格による（２０－０５７０）</v>
      </c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4" t="str">
        <f>IF([1]調達要求データ貼付!S83="","","同等品以上")</f>
        <v/>
      </c>
      <c r="AV88" s="164"/>
      <c r="AW88" s="165" t="str">
        <f>IF([1]調達要求データ貼付!U83="","",[1]調達要求データ貼付!U83)</f>
        <v>kg</v>
      </c>
      <c r="AX88" s="166"/>
      <c r="AY88" s="166"/>
      <c r="AZ88" s="166"/>
      <c r="BA88" s="166"/>
      <c r="BB88" s="166"/>
      <c r="BC88" s="167">
        <f>IF([1]調達要求データ貼付!O83="","",[1]調達要求データ貼付!O83)</f>
        <v>80</v>
      </c>
      <c r="BD88" s="168"/>
      <c r="BE88" s="168"/>
      <c r="BF88" s="168"/>
      <c r="BG88" s="168"/>
      <c r="BH88" s="168"/>
      <c r="BI88" s="168"/>
      <c r="BJ88" s="153"/>
      <c r="BK88" s="160"/>
      <c r="BL88" s="160"/>
      <c r="BM88" s="160"/>
      <c r="BN88" s="160"/>
      <c r="BO88" s="160"/>
      <c r="BP88" s="160"/>
      <c r="BQ88" s="160"/>
      <c r="BR88" s="160"/>
      <c r="BS88" s="153"/>
      <c r="BT88" s="160"/>
      <c r="BU88" s="160"/>
      <c r="BV88" s="160"/>
      <c r="BW88" s="160"/>
      <c r="BX88" s="160"/>
      <c r="BY88" s="160"/>
      <c r="BZ88" s="153"/>
      <c r="CA88" s="160"/>
      <c r="CB88" s="160"/>
      <c r="CC88" s="160"/>
      <c r="CD88" s="160"/>
      <c r="CE88" s="160"/>
      <c r="CF88" s="160"/>
      <c r="CK88" s="169">
        <f>IF(A88="","",1)</f>
        <v>1</v>
      </c>
      <c r="DC88" s="128"/>
      <c r="DD88" s="128"/>
    </row>
    <row r="89" spans="1:108" ht="33" customHeight="1" x14ac:dyDescent="0.2">
      <c r="A89" s="158" t="str">
        <f>IF([1]調達要求データ貼付!E84="","",[1]調達要求データ貼付!E84&amp;"　"&amp;[1]調達要求データ貼付!F84)</f>
        <v>0013　82</v>
      </c>
      <c r="B89" s="159"/>
      <c r="C89" s="159"/>
      <c r="D89" s="153" t="str">
        <f>IF([1]調達要求データ貼付!E84="","",[1]調達要求データ貼付!E84&amp;"　"&amp;[1]調達要求データ貼付!F84)</f>
        <v>0013　82</v>
      </c>
      <c r="E89" s="160"/>
      <c r="F89" s="160"/>
      <c r="G89" s="160"/>
      <c r="H89" s="160"/>
      <c r="I89" s="160"/>
      <c r="J89" s="160"/>
      <c r="K89" s="161" t="str">
        <f>IF([1]調達要求データ貼付!H84="","",[1]調達要求データ貼付!H84)</f>
        <v>（冷）中華くらげ</v>
      </c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3" t="str">
        <f>IF(AND(A89="",A88&lt;&gt;""),"－　以　下　余　白　－",IF([1]調達要求データ貼付!I84="","",[1]調達要求データ貼付!I84))</f>
        <v>基地規格による（２０－０３３０）</v>
      </c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4" t="str">
        <f>IF([1]調達要求データ貼付!S84="","","同等品以上")</f>
        <v/>
      </c>
      <c r="AV89" s="164"/>
      <c r="AW89" s="165" t="str">
        <f>IF([1]調達要求データ貼付!U84="","",[1]調達要求データ貼付!U84)</f>
        <v>kg</v>
      </c>
      <c r="AX89" s="166"/>
      <c r="AY89" s="166"/>
      <c r="AZ89" s="166"/>
      <c r="BA89" s="166"/>
      <c r="BB89" s="166"/>
      <c r="BC89" s="167">
        <f>IF([1]調達要求データ貼付!O84="","",[1]調達要求データ貼付!O84)</f>
        <v>16</v>
      </c>
      <c r="BD89" s="168"/>
      <c r="BE89" s="168"/>
      <c r="BF89" s="168"/>
      <c r="BG89" s="168"/>
      <c r="BH89" s="168"/>
      <c r="BI89" s="168"/>
      <c r="BJ89" s="153"/>
      <c r="BK89" s="153"/>
      <c r="BL89" s="153"/>
      <c r="BM89" s="153"/>
      <c r="BN89" s="153"/>
      <c r="BO89" s="153"/>
      <c r="BP89" s="153"/>
      <c r="BQ89" s="153"/>
      <c r="BR89" s="153"/>
      <c r="BS89" s="153"/>
      <c r="BT89" s="153"/>
      <c r="BU89" s="153"/>
      <c r="BV89" s="153"/>
      <c r="BW89" s="153"/>
      <c r="BX89" s="153"/>
      <c r="BY89" s="153"/>
      <c r="BZ89" s="153"/>
      <c r="CA89" s="160"/>
      <c r="CB89" s="160"/>
      <c r="CC89" s="160"/>
      <c r="CD89" s="160"/>
      <c r="CE89" s="160"/>
      <c r="CF89" s="160"/>
      <c r="DC89" s="128"/>
      <c r="DD89" s="128"/>
    </row>
    <row r="90" spans="1:108" ht="33" customHeight="1" x14ac:dyDescent="0.2">
      <c r="A90" s="158" t="str">
        <f>IF([1]調達要求データ貼付!E85="","",[1]調達要求データ貼付!E85&amp;"　"&amp;[1]調達要求データ貼付!F85)</f>
        <v>0013　83</v>
      </c>
      <c r="B90" s="159"/>
      <c r="C90" s="159"/>
      <c r="D90" s="153" t="str">
        <f>IF([1]調達要求データ貼付!E85="","",[1]調達要求データ貼付!E85&amp;"　"&amp;[1]調達要求データ貼付!F85)</f>
        <v>0013　83</v>
      </c>
      <c r="E90" s="160"/>
      <c r="F90" s="160"/>
      <c r="G90" s="160"/>
      <c r="H90" s="160"/>
      <c r="I90" s="160"/>
      <c r="J90" s="160"/>
      <c r="K90" s="161" t="str">
        <f>IF([1]調達要求データ貼付!H85="","",[1]調達要求データ貼付!H85)</f>
        <v>（冷）シーフードミックス</v>
      </c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3" t="str">
        <f>IF(AND(A90="",A89&lt;&gt;""),"－　以　下　余　白　－",IF([1]調達要求データ貼付!I85="","",[1]調達要求データ貼付!I85))</f>
        <v>基地規格による（０８－０４９５）</v>
      </c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3"/>
      <c r="AT90" s="163"/>
      <c r="AU90" s="164" t="str">
        <f>IF([1]調達要求データ貼付!S85="","","同等品以上")</f>
        <v/>
      </c>
      <c r="AV90" s="164"/>
      <c r="AW90" s="165" t="str">
        <f>IF([1]調達要求データ貼付!U85="","",[1]調達要求データ貼付!U85)</f>
        <v>kg</v>
      </c>
      <c r="AX90" s="166"/>
      <c r="AY90" s="166"/>
      <c r="AZ90" s="166"/>
      <c r="BA90" s="166"/>
      <c r="BB90" s="166"/>
      <c r="BC90" s="167">
        <f>IF([1]調達要求データ貼付!O85="","",[1]調達要求データ貼付!O85)</f>
        <v>6</v>
      </c>
      <c r="BD90" s="168"/>
      <c r="BE90" s="168"/>
      <c r="BF90" s="168"/>
      <c r="BG90" s="168"/>
      <c r="BH90" s="168"/>
      <c r="BI90" s="168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60"/>
      <c r="CB90" s="160"/>
      <c r="CC90" s="160"/>
      <c r="CD90" s="160"/>
      <c r="CE90" s="160"/>
      <c r="CF90" s="160"/>
      <c r="DC90" s="128"/>
      <c r="DD90" s="128"/>
    </row>
    <row r="91" spans="1:108" ht="33" customHeight="1" x14ac:dyDescent="0.2">
      <c r="A91" s="158" t="str">
        <f>IF([1]調達要求データ貼付!E86="","",[1]調達要求データ貼付!E86&amp;"　"&amp;[1]調達要求データ貼付!F86)</f>
        <v>0013　84</v>
      </c>
      <c r="B91" s="159"/>
      <c r="C91" s="159"/>
      <c r="D91" s="153" t="str">
        <f>IF([1]調達要求データ貼付!E86="","",[1]調達要求データ貼付!E86&amp;"　"&amp;[1]調達要求データ貼付!F86)</f>
        <v>0013　84</v>
      </c>
      <c r="E91" s="160"/>
      <c r="F91" s="160"/>
      <c r="G91" s="160"/>
      <c r="H91" s="160"/>
      <c r="I91" s="160"/>
      <c r="J91" s="160"/>
      <c r="K91" s="161" t="str">
        <f>IF([1]調達要求データ貼付!H86="","",[1]調達要求データ貼付!H86)</f>
        <v>（冷）豚レバー（レバニラ用）</v>
      </c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3" t="str">
        <f>IF(AND(A91="",A90&lt;&gt;""),"－　以　下　余　白　－",IF([1]調達要求データ貼付!I86="","",[1]調達要求データ貼付!I86))</f>
        <v>基地規格による（２０－１２００）</v>
      </c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63"/>
      <c r="AT91" s="163"/>
      <c r="AU91" s="164" t="str">
        <f>IF([1]調達要求データ貼付!S86="","","同等品以上")</f>
        <v/>
      </c>
      <c r="AV91" s="164"/>
      <c r="AW91" s="165" t="str">
        <f>IF([1]調達要求データ貼付!U86="","",[1]調達要求データ貼付!U86)</f>
        <v>kg</v>
      </c>
      <c r="AX91" s="166"/>
      <c r="AY91" s="166"/>
      <c r="AZ91" s="166"/>
      <c r="BA91" s="166"/>
      <c r="BB91" s="166"/>
      <c r="BC91" s="167">
        <f>IF([1]調達要求データ貼付!O86="","",[1]調達要求データ貼付!O86)</f>
        <v>29</v>
      </c>
      <c r="BD91" s="168"/>
      <c r="BE91" s="168"/>
      <c r="BF91" s="168"/>
      <c r="BG91" s="168"/>
      <c r="BH91" s="168"/>
      <c r="BI91" s="168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60"/>
      <c r="CB91" s="160"/>
      <c r="CC91" s="160"/>
      <c r="CD91" s="160"/>
      <c r="CE91" s="160"/>
      <c r="CF91" s="160"/>
      <c r="DC91" s="128"/>
      <c r="DD91" s="128"/>
    </row>
    <row r="92" spans="1:108" ht="33" customHeight="1" x14ac:dyDescent="0.2">
      <c r="A92" s="158" t="str">
        <f>IF([1]調達要求データ貼付!E87="","",[1]調達要求データ貼付!E87&amp;"　"&amp;[1]調達要求データ貼付!F87)</f>
        <v>0013　85</v>
      </c>
      <c r="B92" s="159"/>
      <c r="C92" s="159"/>
      <c r="D92" s="153" t="str">
        <f>IF([1]調達要求データ貼付!E87="","",[1]調達要求データ貼付!E87&amp;"　"&amp;[1]調達要求データ貼付!F87)</f>
        <v>0013　85</v>
      </c>
      <c r="E92" s="160"/>
      <c r="F92" s="160"/>
      <c r="G92" s="160"/>
      <c r="H92" s="160"/>
      <c r="I92" s="160"/>
      <c r="J92" s="160"/>
      <c r="K92" s="161" t="str">
        <f>IF([1]調達要求データ貼付!H87="","",[1]調達要求データ貼付!H87)</f>
        <v>（冷）スライスウインナー</v>
      </c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3" t="str">
        <f>IF(AND(A92="",A91&lt;&gt;""),"－　以　下　余　白　－",IF([1]調達要求データ貼付!I87="","",[1]調達要求データ貼付!I87))</f>
        <v>基地規格による（０９－０４３０）</v>
      </c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3"/>
      <c r="AT92" s="163"/>
      <c r="AU92" s="164" t="str">
        <f>IF([1]調達要求データ貼付!S87="","","同等品以上")</f>
        <v/>
      </c>
      <c r="AV92" s="164"/>
      <c r="AW92" s="165" t="str">
        <f>IF([1]調達要求データ貼付!U87="","",[1]調達要求データ貼付!U87)</f>
        <v>kg</v>
      </c>
      <c r="AX92" s="166"/>
      <c r="AY92" s="166"/>
      <c r="AZ92" s="166"/>
      <c r="BA92" s="166"/>
      <c r="BB92" s="166"/>
      <c r="BC92" s="167">
        <f>IF([1]調達要求データ貼付!O87="","",[1]調達要求データ貼付!O87)</f>
        <v>26</v>
      </c>
      <c r="BD92" s="168"/>
      <c r="BE92" s="168"/>
      <c r="BF92" s="168"/>
      <c r="BG92" s="168"/>
      <c r="BH92" s="168"/>
      <c r="BI92" s="168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60"/>
      <c r="CB92" s="160"/>
      <c r="CC92" s="160"/>
      <c r="CD92" s="160"/>
      <c r="CE92" s="160"/>
      <c r="CF92" s="160"/>
      <c r="DC92" s="128"/>
      <c r="DD92" s="128"/>
    </row>
    <row r="93" spans="1:108" ht="33" customHeight="1" x14ac:dyDescent="0.2">
      <c r="A93" s="158" t="str">
        <f>IF([1]調達要求データ貼付!E88="","",[1]調達要求データ貼付!E88&amp;"　"&amp;[1]調達要求データ貼付!F88)</f>
        <v>0013　86</v>
      </c>
      <c r="B93" s="159"/>
      <c r="C93" s="159"/>
      <c r="D93" s="153" t="str">
        <f>IF([1]調達要求データ貼付!E88="","",[1]調達要求データ貼付!E88&amp;"　"&amp;[1]調達要求データ貼付!F88)</f>
        <v>0013　86</v>
      </c>
      <c r="E93" s="160"/>
      <c r="F93" s="160"/>
      <c r="G93" s="160"/>
      <c r="H93" s="160"/>
      <c r="I93" s="160"/>
      <c r="J93" s="160"/>
      <c r="K93" s="161" t="str">
        <f>IF([1]調達要求データ貼付!H88="","",[1]調達要求データ貼付!H88)</f>
        <v>（冷）粗挽きソーセージ</v>
      </c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3" t="str">
        <f>IF(AND(A93="",A92&lt;&gt;""),"－　以　下　余　白　－",IF([1]調達要求データ貼付!I88="","",[1]調達要求データ貼付!I88))</f>
        <v>基地規格による（０９－０４２０）</v>
      </c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3"/>
      <c r="AT93" s="163"/>
      <c r="AU93" s="164" t="str">
        <f>IF([1]調達要求データ貼付!S88="","","同等品以上")</f>
        <v/>
      </c>
      <c r="AV93" s="164"/>
      <c r="AW93" s="165" t="str">
        <f>IF([1]調達要求データ貼付!U88="","",[1]調達要求データ貼付!U88)</f>
        <v>kg</v>
      </c>
      <c r="AX93" s="166"/>
      <c r="AY93" s="166"/>
      <c r="AZ93" s="166"/>
      <c r="BA93" s="166"/>
      <c r="BB93" s="166"/>
      <c r="BC93" s="167">
        <f>IF([1]調達要求データ貼付!O88="","",[1]調達要求データ貼付!O88)</f>
        <v>39</v>
      </c>
      <c r="BD93" s="168"/>
      <c r="BE93" s="168"/>
      <c r="BF93" s="168"/>
      <c r="BG93" s="168"/>
      <c r="BH93" s="168"/>
      <c r="BI93" s="168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60"/>
      <c r="CB93" s="160"/>
      <c r="CC93" s="160"/>
      <c r="CD93" s="160"/>
      <c r="CE93" s="160"/>
      <c r="CF93" s="160"/>
      <c r="DC93" s="128"/>
      <c r="DD93" s="128"/>
    </row>
    <row r="94" spans="1:108" ht="33" customHeight="1" x14ac:dyDescent="0.2">
      <c r="A94" s="158" t="str">
        <f>IF([1]調達要求データ貼付!E89="","",[1]調達要求データ貼付!E89&amp;"　"&amp;[1]調達要求データ貼付!F89)</f>
        <v>0013　87</v>
      </c>
      <c r="B94" s="159"/>
      <c r="C94" s="159"/>
      <c r="D94" s="153" t="str">
        <f>IF([1]調達要求データ貼付!E89="","",[1]調達要求データ貼付!E89&amp;"　"&amp;[1]調達要求データ貼付!F89)</f>
        <v>0013　87</v>
      </c>
      <c r="E94" s="160"/>
      <c r="F94" s="160"/>
      <c r="G94" s="160"/>
      <c r="H94" s="160"/>
      <c r="I94" s="160"/>
      <c r="J94" s="160"/>
      <c r="K94" s="161" t="str">
        <f>IF([1]調達要求データ貼付!H89="","",[1]調達要求データ貼付!H89)</f>
        <v>（冷）チキンカツ１３０</v>
      </c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3" t="str">
        <f>IF(AND(A94="",A93&lt;&gt;""),"－　以　下　余　白　－",IF([1]調達要求データ貼付!I89="","",[1]調達要求データ貼付!I89))</f>
        <v>基地規格による（２０－０６００）</v>
      </c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4" t="str">
        <f>IF([1]調達要求データ貼付!S89="","","同等品以上")</f>
        <v/>
      </c>
      <c r="AV94" s="164"/>
      <c r="AW94" s="165" t="str">
        <f>IF([1]調達要求データ貼付!U89="","",[1]調達要求データ貼付!U89)</f>
        <v>kg</v>
      </c>
      <c r="AX94" s="166"/>
      <c r="AY94" s="166"/>
      <c r="AZ94" s="166"/>
      <c r="BA94" s="166"/>
      <c r="BB94" s="166"/>
      <c r="BC94" s="167">
        <f>IF([1]調達要求データ貼付!O89="","",[1]調達要求データ貼付!O89)</f>
        <v>85</v>
      </c>
      <c r="BD94" s="168"/>
      <c r="BE94" s="168"/>
      <c r="BF94" s="168"/>
      <c r="BG94" s="168"/>
      <c r="BH94" s="168"/>
      <c r="BI94" s="168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60"/>
      <c r="CB94" s="160"/>
      <c r="CC94" s="160"/>
      <c r="CD94" s="160"/>
      <c r="CE94" s="160"/>
      <c r="CF94" s="160"/>
      <c r="DC94" s="128"/>
      <c r="DD94" s="128"/>
    </row>
    <row r="95" spans="1:108" ht="33" customHeight="1" x14ac:dyDescent="0.2">
      <c r="A95" s="158" t="str">
        <f>IF([1]調達要求データ貼付!E90="","",[1]調達要求データ貼付!E90&amp;"　"&amp;[1]調達要求データ貼付!F90)</f>
        <v>0013　88</v>
      </c>
      <c r="B95" s="159"/>
      <c r="C95" s="159"/>
      <c r="D95" s="153" t="str">
        <f>IF([1]調達要求データ貼付!E90="","",[1]調達要求データ貼付!E90&amp;"　"&amp;[1]調達要求データ貼付!F90)</f>
        <v>0013　88</v>
      </c>
      <c r="E95" s="160"/>
      <c r="F95" s="160"/>
      <c r="G95" s="160"/>
      <c r="H95" s="160"/>
      <c r="I95" s="160"/>
      <c r="J95" s="160"/>
      <c r="K95" s="161" t="str">
        <f>IF([1]調達要求データ貼付!H90="","",[1]調達要求データ貼付!H90)</f>
        <v>（冷）ごろごろチキン</v>
      </c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3" t="str">
        <f>IF(AND(A95="",A94&lt;&gt;""),"－　以　下　余　白　－",IF([1]調達要求データ貼付!I90="","",[1]調達要求データ貼付!I90))</f>
        <v>基地規格による（２０－０５１０）</v>
      </c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4" t="str">
        <f>IF([1]調達要求データ貼付!S90="","","同等品以上")</f>
        <v/>
      </c>
      <c r="AV95" s="164"/>
      <c r="AW95" s="165" t="str">
        <f>IF([1]調達要求データ貼付!U90="","",[1]調達要求データ貼付!U90)</f>
        <v>kg</v>
      </c>
      <c r="AX95" s="166"/>
      <c r="AY95" s="166"/>
      <c r="AZ95" s="166"/>
      <c r="BA95" s="166"/>
      <c r="BB95" s="166"/>
      <c r="BC95" s="167">
        <f>IF([1]調達要求データ貼付!O90="","",[1]調達要求データ貼付!O90)</f>
        <v>162</v>
      </c>
      <c r="BD95" s="168"/>
      <c r="BE95" s="168"/>
      <c r="BF95" s="168"/>
      <c r="BG95" s="168"/>
      <c r="BH95" s="168"/>
      <c r="BI95" s="168"/>
      <c r="BJ95" s="153"/>
      <c r="BK95" s="153"/>
      <c r="BL95" s="153"/>
      <c r="BM95" s="153"/>
      <c r="BN95" s="153"/>
      <c r="BO95" s="153"/>
      <c r="BP95" s="153"/>
      <c r="BQ95" s="153"/>
      <c r="BR95" s="153"/>
      <c r="BS95" s="153"/>
      <c r="BT95" s="153"/>
      <c r="BU95" s="153"/>
      <c r="BV95" s="153"/>
      <c r="BW95" s="153"/>
      <c r="BX95" s="153"/>
      <c r="BY95" s="153"/>
      <c r="BZ95" s="153"/>
      <c r="CA95" s="160"/>
      <c r="CB95" s="160"/>
      <c r="CC95" s="160"/>
      <c r="CD95" s="160"/>
      <c r="CE95" s="160"/>
      <c r="CF95" s="160"/>
      <c r="DC95" s="128"/>
      <c r="DD95" s="128"/>
    </row>
    <row r="96" spans="1:108" ht="33" customHeight="1" x14ac:dyDescent="0.2">
      <c r="A96" s="158" t="str">
        <f>IF([1]調達要求データ貼付!E91="","",[1]調達要求データ貼付!E91&amp;"　"&amp;[1]調達要求データ貼付!F91)</f>
        <v>0013　89</v>
      </c>
      <c r="B96" s="159"/>
      <c r="C96" s="159"/>
      <c r="D96" s="153" t="str">
        <f>IF([1]調達要求データ貼付!E91="","",[1]調達要求データ貼付!E91&amp;"　"&amp;[1]調達要求データ貼付!F91)</f>
        <v>0013　89</v>
      </c>
      <c r="E96" s="160"/>
      <c r="F96" s="160"/>
      <c r="G96" s="160"/>
      <c r="H96" s="160"/>
      <c r="I96" s="160"/>
      <c r="J96" s="160"/>
      <c r="K96" s="161" t="str">
        <f>IF([1]調達要求データ貼付!H91="","",[1]調達要求データ貼付!H91)</f>
        <v>（冷）若鶏のごま照り焼き</v>
      </c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3" t="str">
        <f>IF(AND(A96="",A95&lt;&gt;""),"－　以　下　余　白　－",IF([1]調達要求データ貼付!I91="","",[1]調達要求データ貼付!I91))</f>
        <v>基地規格による（２０－０５２３）</v>
      </c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4" t="str">
        <f>IF([1]調達要求データ貼付!S91="","","同等品以上")</f>
        <v/>
      </c>
      <c r="AV96" s="164"/>
      <c r="AW96" s="165" t="str">
        <f>IF([1]調達要求データ貼付!U91="","",[1]調達要求データ貼付!U91)</f>
        <v>kg</v>
      </c>
      <c r="AX96" s="166"/>
      <c r="AY96" s="166"/>
      <c r="AZ96" s="166"/>
      <c r="BA96" s="166"/>
      <c r="BB96" s="166"/>
      <c r="BC96" s="167">
        <f>IF([1]調達要求データ貼付!O91="","",[1]調達要求データ貼付!O91)</f>
        <v>40</v>
      </c>
      <c r="BD96" s="168"/>
      <c r="BE96" s="168"/>
      <c r="BF96" s="168"/>
      <c r="BG96" s="168"/>
      <c r="BH96" s="168"/>
      <c r="BI96" s="168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60"/>
      <c r="CB96" s="160"/>
      <c r="CC96" s="160"/>
      <c r="CD96" s="160"/>
      <c r="CE96" s="160"/>
      <c r="CF96" s="160"/>
      <c r="DC96" s="128"/>
      <c r="DD96" s="128"/>
    </row>
    <row r="97" spans="1:108" ht="33" customHeight="1" x14ac:dyDescent="0.2">
      <c r="A97" s="158" t="str">
        <f>IF([1]調達要求データ貼付!E92="","",[1]調達要求データ貼付!E92&amp;"　"&amp;[1]調達要求データ貼付!F92)</f>
        <v>0013　90</v>
      </c>
      <c r="B97" s="159"/>
      <c r="C97" s="159"/>
      <c r="D97" s="153" t="str">
        <f>IF([1]調達要求データ貼付!E92="","",[1]調達要求データ貼付!E92&amp;"　"&amp;[1]調達要求データ貼付!F92)</f>
        <v>0013　90</v>
      </c>
      <c r="E97" s="160"/>
      <c r="F97" s="160"/>
      <c r="G97" s="160"/>
      <c r="H97" s="160"/>
      <c r="I97" s="160"/>
      <c r="J97" s="160"/>
      <c r="K97" s="161" t="str">
        <f>IF([1]調達要求データ貼付!H92="","",[1]調達要求データ貼付!H92)</f>
        <v>（冷）鶏肝しぐれ煮</v>
      </c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3" t="str">
        <f>IF(AND(A97="",A96&lt;&gt;""),"－　以　下　余　白　－",IF([1]調達要求データ貼付!I92="","",[1]調達要求データ貼付!I92))</f>
        <v>基地規格による（２０－１２０５）</v>
      </c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4" t="str">
        <f>IF([1]調達要求データ貼付!S92="","","同等品以上")</f>
        <v/>
      </c>
      <c r="AV97" s="164"/>
      <c r="AW97" s="165" t="str">
        <f>IF([1]調達要求データ貼付!U92="","",[1]調達要求データ貼付!U92)</f>
        <v>kg</v>
      </c>
      <c r="AX97" s="166"/>
      <c r="AY97" s="166"/>
      <c r="AZ97" s="166"/>
      <c r="BA97" s="166"/>
      <c r="BB97" s="166"/>
      <c r="BC97" s="167">
        <f>IF([1]調達要求データ貼付!O92="","",[1]調達要求データ貼付!O92)</f>
        <v>4</v>
      </c>
      <c r="BD97" s="168"/>
      <c r="BE97" s="168"/>
      <c r="BF97" s="168"/>
      <c r="BG97" s="168"/>
      <c r="BH97" s="168"/>
      <c r="BI97" s="168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60"/>
      <c r="CB97" s="160"/>
      <c r="CC97" s="160"/>
      <c r="CD97" s="160"/>
      <c r="CE97" s="160"/>
      <c r="CF97" s="160"/>
      <c r="DC97" s="128"/>
      <c r="DD97" s="128"/>
    </row>
    <row r="98" spans="1:108" ht="33" customHeight="1" x14ac:dyDescent="0.2">
      <c r="A98" s="158" t="str">
        <f>IF([1]調達要求データ貼付!E93="","",[1]調達要求データ貼付!E93&amp;"　"&amp;[1]調達要求データ貼付!F93)</f>
        <v>0013　91</v>
      </c>
      <c r="B98" s="159"/>
      <c r="C98" s="159"/>
      <c r="D98" s="153" t="str">
        <f>IF([1]調達要求データ貼付!E93="","",[1]調達要求データ貼付!E93&amp;"　"&amp;[1]調達要求データ貼付!F93)</f>
        <v>0013　91</v>
      </c>
      <c r="E98" s="160"/>
      <c r="F98" s="160"/>
      <c r="G98" s="160"/>
      <c r="H98" s="160"/>
      <c r="I98" s="160"/>
      <c r="J98" s="160"/>
      <c r="K98" s="161" t="str">
        <f>IF([1]調達要求データ貼付!H93="","",[1]調達要求データ貼付!H93)</f>
        <v>（冷）とんかつロース１３０</v>
      </c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3" t="str">
        <f>IF(AND(A98="",A97&lt;&gt;""),"－　以　下　余　白　－",IF([1]調達要求データ貼付!I93="","",[1]調達要求データ貼付!I93))</f>
        <v>基地規格による（２０－０６５０）</v>
      </c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4" t="str">
        <f>IF([1]調達要求データ貼付!S93="","","同等品以上")</f>
        <v/>
      </c>
      <c r="AV98" s="164"/>
      <c r="AW98" s="165" t="str">
        <f>IF([1]調達要求データ貼付!U93="","",[1]調達要求データ貼付!U93)</f>
        <v>kg</v>
      </c>
      <c r="AX98" s="166"/>
      <c r="AY98" s="166"/>
      <c r="AZ98" s="166"/>
      <c r="BA98" s="166"/>
      <c r="BB98" s="166"/>
      <c r="BC98" s="167">
        <f>IF([1]調達要求データ貼付!O93="","",[1]調達要求データ貼付!O93)</f>
        <v>26</v>
      </c>
      <c r="BD98" s="168"/>
      <c r="BE98" s="168"/>
      <c r="BF98" s="168"/>
      <c r="BG98" s="168"/>
      <c r="BH98" s="168"/>
      <c r="BI98" s="168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60"/>
      <c r="CB98" s="160"/>
      <c r="CC98" s="160"/>
      <c r="CD98" s="160"/>
      <c r="CE98" s="160"/>
      <c r="CF98" s="160"/>
      <c r="DC98" s="128"/>
      <c r="DD98" s="128"/>
    </row>
    <row r="99" spans="1:108" ht="33" customHeight="1" x14ac:dyDescent="0.2">
      <c r="A99" s="158" t="str">
        <f>IF([1]調達要求データ貼付!E94="","",[1]調達要求データ貼付!E94&amp;"　"&amp;[1]調達要求データ貼付!F94)</f>
        <v>0013　92</v>
      </c>
      <c r="B99" s="159"/>
      <c r="C99" s="159"/>
      <c r="D99" s="153" t="str">
        <f>IF([1]調達要求データ貼付!E94="","",[1]調達要求データ貼付!E94&amp;"　"&amp;[1]調達要求データ貼付!F94)</f>
        <v>0013　92</v>
      </c>
      <c r="E99" s="160"/>
      <c r="F99" s="160"/>
      <c r="G99" s="160"/>
      <c r="H99" s="160"/>
      <c r="I99" s="160"/>
      <c r="J99" s="160"/>
      <c r="K99" s="161" t="str">
        <f>IF([1]調達要求データ貼付!H94="","",[1]調達要求データ貼付!H94)</f>
        <v>（冷）ヒレカツ</v>
      </c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3" t="str">
        <f>IF(AND(A99="",A98&lt;&gt;""),"－　以　下　余　白　－",IF([1]調達要求データ貼付!I94="","",[1]調達要求データ貼付!I94))</f>
        <v>基地規格による（２０－０３５０）</v>
      </c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4" t="str">
        <f>IF([1]調達要求データ貼付!S94="","","同等品以上")</f>
        <v/>
      </c>
      <c r="AV99" s="164"/>
      <c r="AW99" s="165" t="str">
        <f>IF([1]調達要求データ貼付!U94="","",[1]調達要求データ貼付!U94)</f>
        <v>kg</v>
      </c>
      <c r="AX99" s="166"/>
      <c r="AY99" s="166"/>
      <c r="AZ99" s="166"/>
      <c r="BA99" s="166"/>
      <c r="BB99" s="166"/>
      <c r="BC99" s="167">
        <f>IF([1]調達要求データ貼付!O94="","",[1]調達要求データ貼付!O94)</f>
        <v>70</v>
      </c>
      <c r="BD99" s="168"/>
      <c r="BE99" s="168"/>
      <c r="BF99" s="168"/>
      <c r="BG99" s="168"/>
      <c r="BH99" s="168"/>
      <c r="BI99" s="168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60"/>
      <c r="CB99" s="160"/>
      <c r="CC99" s="160"/>
      <c r="CD99" s="160"/>
      <c r="CE99" s="160"/>
      <c r="CF99" s="160"/>
      <c r="DC99" s="128"/>
      <c r="DD99" s="128"/>
    </row>
    <row r="100" spans="1:108" ht="33" customHeight="1" x14ac:dyDescent="0.2">
      <c r="A100" s="158" t="str">
        <f>IF([1]調達要求データ貼付!E95="","",[1]調達要求データ貼付!E95&amp;"　"&amp;[1]調達要求データ貼付!F95)</f>
        <v>0013　93</v>
      </c>
      <c r="B100" s="159"/>
      <c r="C100" s="159"/>
      <c r="D100" s="153" t="str">
        <f>IF([1]調達要求データ貼付!E95="","",[1]調達要求データ貼付!E95&amp;"　"&amp;[1]調達要求データ貼付!F95)</f>
        <v>0013　93</v>
      </c>
      <c r="E100" s="160"/>
      <c r="F100" s="160"/>
      <c r="G100" s="160"/>
      <c r="H100" s="160"/>
      <c r="I100" s="160"/>
      <c r="J100" s="160"/>
      <c r="K100" s="161" t="str">
        <f>IF([1]調達要求データ貼付!H95="","",[1]調達要求データ貼付!H95)</f>
        <v>（冷）蒸し鶏ほぐし身</v>
      </c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3" t="str">
        <f>IF(AND(A100="",A99&lt;&gt;""),"－　以　下　余　白　－",IF([1]調達要求データ貼付!I95="","",[1]調達要求データ貼付!I95))</f>
        <v>基地規格による（０９－０１８２）</v>
      </c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4" t="str">
        <f>IF([1]調達要求データ貼付!S95="","","同等品以上")</f>
        <v/>
      </c>
      <c r="AV100" s="164"/>
      <c r="AW100" s="165" t="str">
        <f>IF([1]調達要求データ貼付!U95="","",[1]調達要求データ貼付!U95)</f>
        <v>kg</v>
      </c>
      <c r="AX100" s="166"/>
      <c r="AY100" s="166"/>
      <c r="AZ100" s="166"/>
      <c r="BA100" s="166"/>
      <c r="BB100" s="166"/>
      <c r="BC100" s="167">
        <f>IF([1]調達要求データ貼付!O95="","",[1]調達要求データ貼付!O95)</f>
        <v>48</v>
      </c>
      <c r="BD100" s="168"/>
      <c r="BE100" s="168"/>
      <c r="BF100" s="168"/>
      <c r="BG100" s="168"/>
      <c r="BH100" s="168"/>
      <c r="BI100" s="168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60"/>
      <c r="CB100" s="160"/>
      <c r="CC100" s="160"/>
      <c r="CD100" s="160"/>
      <c r="CE100" s="160"/>
      <c r="CF100" s="160"/>
      <c r="DC100" s="128"/>
      <c r="DD100" s="128"/>
    </row>
    <row r="101" spans="1:108" ht="33" customHeight="1" x14ac:dyDescent="0.2">
      <c r="A101" s="158" t="str">
        <f>IF([1]調達要求データ貼付!E96="","",[1]調達要求データ貼付!E96&amp;"　"&amp;[1]調達要求データ貼付!F96)</f>
        <v>0013　94</v>
      </c>
      <c r="B101" s="159"/>
      <c r="C101" s="159"/>
      <c r="D101" s="153" t="str">
        <f>IF([1]調達要求データ貼付!E96="","",[1]調達要求データ貼付!E96&amp;"　"&amp;[1]調達要求データ貼付!F96)</f>
        <v>0013　94</v>
      </c>
      <c r="E101" s="160"/>
      <c r="F101" s="160"/>
      <c r="G101" s="160"/>
      <c r="H101" s="160"/>
      <c r="I101" s="160"/>
      <c r="J101" s="160"/>
      <c r="K101" s="161" t="str">
        <f>IF([1]調達要求データ貼付!H96="","",[1]調達要求データ貼付!H96)</f>
        <v>（冷）中津風にんにく醤油唐揚げ</v>
      </c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3" t="str">
        <f>IF(AND(A101="",A100&lt;&gt;""),"－　以　下　余　白　－",IF([1]調達要求データ貼付!I96="","",[1]調達要求データ貼付!I96))</f>
        <v>基地規格による（２０－０６８２）</v>
      </c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4" t="str">
        <f>IF([1]調達要求データ貼付!S96="","","同等品以上")</f>
        <v/>
      </c>
      <c r="AV101" s="164"/>
      <c r="AW101" s="165" t="str">
        <f>IF([1]調達要求データ貼付!U96="","",[1]調達要求データ貼付!U96)</f>
        <v>kg</v>
      </c>
      <c r="AX101" s="166"/>
      <c r="AY101" s="166"/>
      <c r="AZ101" s="166"/>
      <c r="BA101" s="166"/>
      <c r="BB101" s="166"/>
      <c r="BC101" s="167">
        <f>IF([1]調達要求データ貼付!O96="","",[1]調達要求データ貼付!O96)</f>
        <v>28</v>
      </c>
      <c r="BD101" s="168"/>
      <c r="BE101" s="168"/>
      <c r="BF101" s="168"/>
      <c r="BG101" s="168"/>
      <c r="BH101" s="168"/>
      <c r="BI101" s="168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60"/>
      <c r="CB101" s="160"/>
      <c r="CC101" s="160"/>
      <c r="CD101" s="160"/>
      <c r="CE101" s="160"/>
      <c r="CF101" s="160"/>
      <c r="DC101" s="128"/>
      <c r="DD101" s="128"/>
    </row>
    <row r="102" spans="1:108" ht="33" customHeight="1" x14ac:dyDescent="0.2">
      <c r="A102" s="158" t="str">
        <f>IF([1]調達要求データ貼付!E97="","",[1]調達要求データ貼付!E97&amp;"　"&amp;[1]調達要求データ貼付!F97)</f>
        <v>0013　95</v>
      </c>
      <c r="B102" s="159"/>
      <c r="C102" s="159"/>
      <c r="D102" s="153" t="str">
        <f>IF([1]調達要求データ貼付!E97="","",[1]調達要求データ貼付!E97&amp;"　"&amp;[1]調達要求データ貼付!F97)</f>
        <v>0013　95</v>
      </c>
      <c r="E102" s="160"/>
      <c r="F102" s="160"/>
      <c r="G102" s="160"/>
      <c r="H102" s="160"/>
      <c r="I102" s="160"/>
      <c r="J102" s="160"/>
      <c r="K102" s="161" t="str">
        <f>IF([1]調達要求データ貼付!H97="","",[1]調達要求データ貼付!H97)</f>
        <v>（冷）ハムステーキ</v>
      </c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3" t="str">
        <f>IF(AND(A102="",A101&lt;&gt;""),"－　以　下　余　白　－",IF([1]調達要求データ貼付!I97="","",[1]調達要求データ貼付!I97))</f>
        <v>基地規格による（２０－０３７０）</v>
      </c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4" t="str">
        <f>IF([1]調達要求データ貼付!S97="","","同等品以上")</f>
        <v/>
      </c>
      <c r="AV102" s="164"/>
      <c r="AW102" s="165" t="str">
        <f>IF([1]調達要求データ貼付!U97="","",[1]調達要求データ貼付!U97)</f>
        <v>kg</v>
      </c>
      <c r="AX102" s="166"/>
      <c r="AY102" s="166"/>
      <c r="AZ102" s="166"/>
      <c r="BA102" s="166"/>
      <c r="BB102" s="166"/>
      <c r="BC102" s="167">
        <f>IF([1]調達要求データ貼付!O97="","",[1]調達要求データ貼付!O97)</f>
        <v>52</v>
      </c>
      <c r="BD102" s="168"/>
      <c r="BE102" s="168"/>
      <c r="BF102" s="168"/>
      <c r="BG102" s="168"/>
      <c r="BH102" s="168"/>
      <c r="BI102" s="168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60"/>
      <c r="CB102" s="160"/>
      <c r="CC102" s="160"/>
      <c r="CD102" s="160"/>
      <c r="CE102" s="160"/>
      <c r="CF102" s="160"/>
      <c r="DC102" s="128"/>
      <c r="DD102" s="128"/>
    </row>
    <row r="103" spans="1:108" ht="33" customHeight="1" x14ac:dyDescent="0.2">
      <c r="A103" s="158" t="str">
        <f>IF([1]調達要求データ貼付!E98="","",[1]調達要求データ貼付!E98&amp;"　"&amp;[1]調達要求データ貼付!F98)</f>
        <v>0013　96</v>
      </c>
      <c r="B103" s="159"/>
      <c r="C103" s="159"/>
      <c r="D103" s="153" t="str">
        <f>IF([1]調達要求データ貼付!E98="","",[1]調達要求データ貼付!E98&amp;"　"&amp;[1]調達要求データ貼付!F98)</f>
        <v>0013　96</v>
      </c>
      <c r="E103" s="160"/>
      <c r="F103" s="160"/>
      <c r="G103" s="160"/>
      <c r="H103" s="160"/>
      <c r="I103" s="160"/>
      <c r="J103" s="160"/>
      <c r="K103" s="161" t="str">
        <f>IF([1]調達要求データ貼付!H98="","",[1]調達要求データ貼付!H98)</f>
        <v>（冷）液体全卵</v>
      </c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3" t="str">
        <f>IF(AND(A103="",A102&lt;&gt;""),"－　以　下　余　白　－",IF([1]調達要求データ貼付!I98="","",[1]調達要求データ貼付!I98))</f>
        <v>基地規格による（１０－００４０）</v>
      </c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4" t="str">
        <f>IF([1]調達要求データ貼付!S98="","","同等品以上")</f>
        <v/>
      </c>
      <c r="AV103" s="164"/>
      <c r="AW103" s="165" t="str">
        <f>IF([1]調達要求データ貼付!U98="","",[1]調達要求データ貼付!U98)</f>
        <v>kg</v>
      </c>
      <c r="AX103" s="166"/>
      <c r="AY103" s="166"/>
      <c r="AZ103" s="166"/>
      <c r="BA103" s="166"/>
      <c r="BB103" s="166"/>
      <c r="BC103" s="167">
        <f>IF([1]調達要求データ貼付!O98="","",[1]調達要求データ貼付!O98)</f>
        <v>52</v>
      </c>
      <c r="BD103" s="168"/>
      <c r="BE103" s="168"/>
      <c r="BF103" s="168"/>
      <c r="BG103" s="168"/>
      <c r="BH103" s="168"/>
      <c r="BI103" s="168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60"/>
      <c r="CB103" s="160"/>
      <c r="CC103" s="160"/>
      <c r="CD103" s="160"/>
      <c r="CE103" s="160"/>
      <c r="CF103" s="160"/>
      <c r="DC103" s="128"/>
      <c r="DD103" s="128"/>
    </row>
    <row r="104" spans="1:108" ht="33" customHeight="1" x14ac:dyDescent="0.2">
      <c r="A104" s="158" t="str">
        <f>IF([1]調達要求データ貼付!E99="","",[1]調達要求データ貼付!E99&amp;"　"&amp;[1]調達要求データ貼付!F99)</f>
        <v>0013　97</v>
      </c>
      <c r="B104" s="159"/>
      <c r="C104" s="159"/>
      <c r="D104" s="153" t="str">
        <f>IF([1]調達要求データ貼付!E99="","",[1]調達要求データ貼付!E99&amp;"　"&amp;[1]調達要求データ貼付!F99)</f>
        <v>0013　97</v>
      </c>
      <c r="E104" s="160"/>
      <c r="F104" s="160"/>
      <c r="G104" s="160"/>
      <c r="H104" s="160"/>
      <c r="I104" s="160"/>
      <c r="J104" s="160"/>
      <c r="K104" s="161" t="str">
        <f>IF([1]調達要求データ貼付!H99="","",[1]調達要求データ貼付!H99)</f>
        <v>（冷）オムレツ</v>
      </c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3" t="str">
        <f>IF(AND(A104="",A103&lt;&gt;""),"－　以　下　余　白　－",IF([1]調達要求データ貼付!I99="","",[1]調達要求データ貼付!I99))</f>
        <v>基地規格による（１０－０１７０）</v>
      </c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4" t="str">
        <f>IF([1]調達要求データ貼付!S99="","","同等品以上")</f>
        <v/>
      </c>
      <c r="AV104" s="164"/>
      <c r="AW104" s="165" t="str">
        <f>IF([1]調達要求データ貼付!U99="","",[1]調達要求データ貼付!U99)</f>
        <v>kg</v>
      </c>
      <c r="AX104" s="166"/>
      <c r="AY104" s="166"/>
      <c r="AZ104" s="166"/>
      <c r="BA104" s="166"/>
      <c r="BB104" s="166"/>
      <c r="BC104" s="167">
        <f>IF([1]調達要求データ貼付!O99="","",[1]調達要求データ貼付!O99)</f>
        <v>35</v>
      </c>
      <c r="BD104" s="168"/>
      <c r="BE104" s="168"/>
      <c r="BF104" s="168"/>
      <c r="BG104" s="168"/>
      <c r="BH104" s="168"/>
      <c r="BI104" s="168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60"/>
      <c r="CB104" s="160"/>
      <c r="CC104" s="160"/>
      <c r="CD104" s="160"/>
      <c r="CE104" s="160"/>
      <c r="CF104" s="160"/>
      <c r="DC104" s="128"/>
      <c r="DD104" s="128"/>
    </row>
    <row r="105" spans="1:108" ht="33" customHeight="1" x14ac:dyDescent="0.2">
      <c r="A105" s="158" t="str">
        <f>IF([1]調達要求データ貼付!E100="","",[1]調達要求データ貼付!E100&amp;"　"&amp;[1]調達要求データ貼付!F100)</f>
        <v>0013　98</v>
      </c>
      <c r="B105" s="159"/>
      <c r="C105" s="159"/>
      <c r="D105" s="153" t="str">
        <f>IF([1]調達要求データ貼付!E100="","",[1]調達要求データ貼付!E100&amp;"　"&amp;[1]調達要求データ貼付!F100)</f>
        <v>0013　98</v>
      </c>
      <c r="E105" s="160"/>
      <c r="F105" s="160"/>
      <c r="G105" s="160"/>
      <c r="H105" s="160"/>
      <c r="I105" s="160"/>
      <c r="J105" s="160"/>
      <c r="K105" s="161" t="str">
        <f>IF([1]調達要求データ貼付!H100="","",[1]調達要求データ貼付!H100)</f>
        <v>（冷）ふんわり卵</v>
      </c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3" t="str">
        <f>IF(AND(A105="",A104&lt;&gt;""),"－　以　下　余　白　－",IF([1]調達要求データ貼付!I100="","",[1]調達要求データ貼付!I100))</f>
        <v>基地規格による（１０－０１１０）</v>
      </c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4" t="str">
        <f>IF([1]調達要求データ貼付!S100="","","同等品以上")</f>
        <v/>
      </c>
      <c r="AV105" s="164"/>
      <c r="AW105" s="165" t="str">
        <f>IF([1]調達要求データ貼付!U100="","",[1]調達要求データ貼付!U100)</f>
        <v>kg</v>
      </c>
      <c r="AX105" s="166"/>
      <c r="AY105" s="166"/>
      <c r="AZ105" s="166"/>
      <c r="BA105" s="166"/>
      <c r="BB105" s="166"/>
      <c r="BC105" s="167">
        <f>IF([1]調達要求データ貼付!O100="","",[1]調達要求データ貼付!O100)</f>
        <v>14</v>
      </c>
      <c r="BD105" s="168"/>
      <c r="BE105" s="168"/>
      <c r="BF105" s="168"/>
      <c r="BG105" s="168"/>
      <c r="BH105" s="168"/>
      <c r="BI105" s="168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60"/>
      <c r="CB105" s="160"/>
      <c r="CC105" s="160"/>
      <c r="CD105" s="160"/>
      <c r="CE105" s="160"/>
      <c r="CF105" s="160"/>
      <c r="DC105" s="128"/>
      <c r="DD105" s="128"/>
    </row>
    <row r="106" spans="1:108" ht="33" customHeight="1" x14ac:dyDescent="0.2">
      <c r="A106" s="158" t="str">
        <f>IF([1]調達要求データ貼付!E101="","",[1]調達要求データ貼付!E101&amp;"　"&amp;[1]調達要求データ貼付!F101)</f>
        <v>0013　99</v>
      </c>
      <c r="B106" s="159"/>
      <c r="C106" s="159"/>
      <c r="D106" s="153" t="str">
        <f>IF([1]調達要求データ貼付!E101="","",[1]調達要求データ貼付!E101&amp;"　"&amp;[1]調達要求データ貼付!F101)</f>
        <v>0013　99</v>
      </c>
      <c r="E106" s="160"/>
      <c r="F106" s="160"/>
      <c r="G106" s="160"/>
      <c r="H106" s="160"/>
      <c r="I106" s="160"/>
      <c r="J106" s="160"/>
      <c r="K106" s="161" t="str">
        <f>IF([1]調達要求データ貼付!H101="","",[1]調達要求データ貼付!H101)</f>
        <v>（冷）スクランブルエッグ</v>
      </c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3" t="str">
        <f>IF(AND(A106="",A105&lt;&gt;""),"－　以　下　余　白　－",IF([1]調達要求データ貼付!I101="","",[1]調達要求データ貼付!I101))</f>
        <v>基地規格による（１０－０１３０）</v>
      </c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4" t="str">
        <f>IF([1]調達要求データ貼付!S101="","","同等品以上")</f>
        <v/>
      </c>
      <c r="AV106" s="164"/>
      <c r="AW106" s="165" t="str">
        <f>IF([1]調達要求データ貼付!U101="","",[1]調達要求データ貼付!U101)</f>
        <v>kg</v>
      </c>
      <c r="AX106" s="166"/>
      <c r="AY106" s="166"/>
      <c r="AZ106" s="166"/>
      <c r="BA106" s="166"/>
      <c r="BB106" s="166"/>
      <c r="BC106" s="167">
        <f>IF([1]調達要求データ貼付!O101="","",[1]調達要求データ貼付!O101)</f>
        <v>18</v>
      </c>
      <c r="BD106" s="168"/>
      <c r="BE106" s="168"/>
      <c r="BF106" s="168"/>
      <c r="BG106" s="168"/>
      <c r="BH106" s="168"/>
      <c r="BI106" s="168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60"/>
      <c r="CB106" s="160"/>
      <c r="CC106" s="160"/>
      <c r="CD106" s="160"/>
      <c r="CE106" s="160"/>
      <c r="CF106" s="160"/>
      <c r="DC106" s="128"/>
      <c r="DD106" s="128"/>
    </row>
    <row r="107" spans="1:108" ht="33" customHeight="1" x14ac:dyDescent="0.2">
      <c r="A107" s="158" t="str">
        <f>IF([1]調達要求データ貼付!E102="","",[1]調達要求データ貼付!E102&amp;"　"&amp;[1]調達要求データ貼付!F102)</f>
        <v>0013　100</v>
      </c>
      <c r="B107" s="159"/>
      <c r="C107" s="159"/>
      <c r="D107" s="153" t="str">
        <f>IF([1]調達要求データ貼付!E102="","",[1]調達要求データ貼付!E102&amp;"　"&amp;[1]調達要求データ貼付!F102)</f>
        <v>0013　100</v>
      </c>
      <c r="E107" s="160"/>
      <c r="F107" s="160"/>
      <c r="G107" s="160"/>
      <c r="H107" s="160"/>
      <c r="I107" s="160"/>
      <c r="J107" s="160"/>
      <c r="K107" s="161" t="str">
        <f>IF([1]調達要求データ貼付!H102="","",[1]調達要求データ貼付!H102)</f>
        <v>（冷）とろっとスクランブル</v>
      </c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3" t="str">
        <f>IF(AND(A107="",A106&lt;&gt;""),"－　以　下　余　白　－",IF([1]調達要求データ貼付!I102="","",[1]調達要求データ貼付!I102))</f>
        <v>基地規格による（１０－０１３４）</v>
      </c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4" t="str">
        <f>IF([1]調達要求データ貼付!S102="","","同等品以上")</f>
        <v/>
      </c>
      <c r="AV107" s="164"/>
      <c r="AW107" s="165" t="str">
        <f>IF([1]調達要求データ貼付!U102="","",[1]調達要求データ貼付!U102)</f>
        <v>kg</v>
      </c>
      <c r="AX107" s="166"/>
      <c r="AY107" s="166"/>
      <c r="AZ107" s="166"/>
      <c r="BA107" s="166"/>
      <c r="BB107" s="166"/>
      <c r="BC107" s="167">
        <f>IF([1]調達要求データ貼付!O102="","",[1]調達要求データ貼付!O102)</f>
        <v>53</v>
      </c>
      <c r="BD107" s="168"/>
      <c r="BE107" s="168"/>
      <c r="BF107" s="168"/>
      <c r="BG107" s="168"/>
      <c r="BH107" s="168"/>
      <c r="BI107" s="168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60"/>
      <c r="CB107" s="160"/>
      <c r="CC107" s="160"/>
      <c r="CD107" s="160"/>
      <c r="CE107" s="160"/>
      <c r="CF107" s="160"/>
      <c r="CK107" s="157" t="s">
        <v>37</v>
      </c>
      <c r="DC107" s="128"/>
      <c r="DD107" s="128"/>
    </row>
    <row r="108" spans="1:108" ht="33" customHeight="1" x14ac:dyDescent="0.2">
      <c r="A108" s="158" t="str">
        <f>IF([1]調達要求データ貼付!E103="","",[1]調達要求データ貼付!E103&amp;"　"&amp;[1]調達要求データ貼付!F103)</f>
        <v>0013　101</v>
      </c>
      <c r="B108" s="159"/>
      <c r="C108" s="159"/>
      <c r="D108" s="153" t="str">
        <f>IF([1]調達要求データ貼付!E103="","",[1]調達要求データ貼付!E103&amp;"　"&amp;[1]調達要求データ貼付!F103)</f>
        <v>0013　101</v>
      </c>
      <c r="E108" s="160"/>
      <c r="F108" s="160"/>
      <c r="G108" s="160"/>
      <c r="H108" s="160"/>
      <c r="I108" s="160"/>
      <c r="J108" s="160"/>
      <c r="K108" s="161" t="str">
        <f>IF([1]調達要求データ貼付!H103="","",[1]調達要求データ貼付!H103)</f>
        <v>（冷）錦糸卵</v>
      </c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3" t="str">
        <f>IF(AND(A108="",A107&lt;&gt;""),"－　以　下　余　白　－",IF([1]調達要求データ貼付!I103="","",[1]調達要求データ貼付!I103))</f>
        <v>基地規格による（１０－０１４０）</v>
      </c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4" t="str">
        <f>IF([1]調達要求データ貼付!S103="","","同等品以上")</f>
        <v/>
      </c>
      <c r="AV108" s="164"/>
      <c r="AW108" s="165" t="str">
        <f>IF([1]調達要求データ貼付!U103="","",[1]調達要求データ貼付!U103)</f>
        <v>kg</v>
      </c>
      <c r="AX108" s="166"/>
      <c r="AY108" s="166"/>
      <c r="AZ108" s="166"/>
      <c r="BA108" s="166"/>
      <c r="BB108" s="166"/>
      <c r="BC108" s="167">
        <f>IF([1]調達要求データ貼付!O103="","",[1]調達要求データ貼付!O103)</f>
        <v>21</v>
      </c>
      <c r="BD108" s="168"/>
      <c r="BE108" s="168"/>
      <c r="BF108" s="168"/>
      <c r="BG108" s="168"/>
      <c r="BH108" s="168"/>
      <c r="BI108" s="168"/>
      <c r="BJ108" s="153"/>
      <c r="BK108" s="160"/>
      <c r="BL108" s="160"/>
      <c r="BM108" s="160"/>
      <c r="BN108" s="160"/>
      <c r="BO108" s="160"/>
      <c r="BP108" s="160"/>
      <c r="BQ108" s="160"/>
      <c r="BR108" s="160"/>
      <c r="BS108" s="153"/>
      <c r="BT108" s="160"/>
      <c r="BU108" s="160"/>
      <c r="BV108" s="160"/>
      <c r="BW108" s="160"/>
      <c r="BX108" s="160"/>
      <c r="BY108" s="160"/>
      <c r="BZ108" s="153"/>
      <c r="CA108" s="160"/>
      <c r="CB108" s="160"/>
      <c r="CC108" s="160"/>
      <c r="CD108" s="160"/>
      <c r="CE108" s="160"/>
      <c r="CF108" s="160"/>
      <c r="CK108" s="169">
        <f>IF(A108="","",1)</f>
        <v>1</v>
      </c>
      <c r="DC108" s="128"/>
      <c r="DD108" s="128"/>
    </row>
    <row r="109" spans="1:108" ht="33" customHeight="1" x14ac:dyDescent="0.2">
      <c r="A109" s="158" t="str">
        <f>IF([1]調達要求データ貼付!E104="","",[1]調達要求データ貼付!E104&amp;"　"&amp;[1]調達要求データ貼付!F104)</f>
        <v>0013　102</v>
      </c>
      <c r="B109" s="159"/>
      <c r="C109" s="159"/>
      <c r="D109" s="153" t="str">
        <f>IF([1]調達要求データ貼付!E104="","",[1]調達要求データ貼付!E104&amp;"　"&amp;[1]調達要求データ貼付!F104)</f>
        <v>0013　102</v>
      </c>
      <c r="E109" s="160"/>
      <c r="F109" s="160"/>
      <c r="G109" s="160"/>
      <c r="H109" s="160"/>
      <c r="I109" s="160"/>
      <c r="J109" s="160"/>
      <c r="K109" s="161" t="str">
        <f>IF([1]調達要求データ貼付!H104="","",[1]調達要求データ貼付!H104)</f>
        <v>（冷）炒り卵</v>
      </c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3" t="str">
        <f>IF(AND(A109="",A108&lt;&gt;""),"－　以　下　余　白　－",IF([1]調達要求データ貼付!I104="","",[1]調達要求データ貼付!I104))</f>
        <v>基地規格による（１０－０１２５）</v>
      </c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4" t="str">
        <f>IF([1]調達要求データ貼付!S104="","","同等品以上")</f>
        <v/>
      </c>
      <c r="AV109" s="164"/>
      <c r="AW109" s="165" t="str">
        <f>IF([1]調達要求データ貼付!U104="","",[1]調達要求データ貼付!U104)</f>
        <v>kg</v>
      </c>
      <c r="AX109" s="166"/>
      <c r="AY109" s="166"/>
      <c r="AZ109" s="166"/>
      <c r="BA109" s="166"/>
      <c r="BB109" s="166"/>
      <c r="BC109" s="167">
        <f>IF([1]調達要求データ貼付!O104="","",[1]調達要求データ貼付!O104)</f>
        <v>70</v>
      </c>
      <c r="BD109" s="168"/>
      <c r="BE109" s="168"/>
      <c r="BF109" s="168"/>
      <c r="BG109" s="168"/>
      <c r="BH109" s="168"/>
      <c r="BI109" s="168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60"/>
      <c r="CB109" s="160"/>
      <c r="CC109" s="160"/>
      <c r="CD109" s="160"/>
      <c r="CE109" s="160"/>
      <c r="CF109" s="160"/>
      <c r="DC109" s="128"/>
      <c r="DD109" s="128"/>
    </row>
    <row r="110" spans="1:108" ht="33" customHeight="1" x14ac:dyDescent="0.2">
      <c r="A110" s="158" t="str">
        <f>IF([1]調達要求データ貼付!E105="","",[1]調達要求データ貼付!E105&amp;"　"&amp;[1]調達要求データ貼付!F105)</f>
        <v>0013　103</v>
      </c>
      <c r="B110" s="159"/>
      <c r="C110" s="159"/>
      <c r="D110" s="153" t="str">
        <f>IF([1]調達要求データ貼付!E105="","",[1]調達要求データ貼付!E105&amp;"　"&amp;[1]調達要求データ貼付!F105)</f>
        <v>0013　103</v>
      </c>
      <c r="E110" s="160"/>
      <c r="F110" s="160"/>
      <c r="G110" s="160"/>
      <c r="H110" s="160"/>
      <c r="I110" s="160"/>
      <c r="J110" s="160"/>
      <c r="K110" s="161" t="str">
        <f>IF([1]調達要求データ貼付!H105="","",[1]調達要求データ貼付!H105)</f>
        <v>（冷）オクラスライス</v>
      </c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3" t="str">
        <f>IF(AND(A110="",A109&lt;&gt;""),"－　以　下　余　白　－",IF([1]調達要求データ貼付!I105="","",[1]調達要求データ貼付!I105))</f>
        <v>基地規格による（１２－００８１）</v>
      </c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4" t="str">
        <f>IF([1]調達要求データ貼付!S105="","","同等品以上")</f>
        <v/>
      </c>
      <c r="AV110" s="164"/>
      <c r="AW110" s="165" t="str">
        <f>IF([1]調達要求データ貼付!U105="","",[1]調達要求データ貼付!U105)</f>
        <v>kg</v>
      </c>
      <c r="AX110" s="166"/>
      <c r="AY110" s="166"/>
      <c r="AZ110" s="166"/>
      <c r="BA110" s="166"/>
      <c r="BB110" s="166"/>
      <c r="BC110" s="167">
        <f>IF([1]調達要求データ貼付!O105="","",[1]調達要求データ貼付!O105)</f>
        <v>4</v>
      </c>
      <c r="BD110" s="168"/>
      <c r="BE110" s="168"/>
      <c r="BF110" s="168"/>
      <c r="BG110" s="168"/>
      <c r="BH110" s="168"/>
      <c r="BI110" s="168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60"/>
      <c r="CB110" s="160"/>
      <c r="CC110" s="160"/>
      <c r="CD110" s="160"/>
      <c r="CE110" s="160"/>
      <c r="CF110" s="160"/>
      <c r="DC110" s="128"/>
      <c r="DD110" s="128"/>
    </row>
    <row r="111" spans="1:108" ht="33" customHeight="1" x14ac:dyDescent="0.2">
      <c r="A111" s="158" t="str">
        <f>IF([1]調達要求データ貼付!E106="","",[1]調達要求データ貼付!E106&amp;"　"&amp;[1]調達要求データ貼付!F106)</f>
        <v>0013　104</v>
      </c>
      <c r="B111" s="159"/>
      <c r="C111" s="159"/>
      <c r="D111" s="153" t="str">
        <f>IF([1]調達要求データ貼付!E106="","",[1]調達要求データ貼付!E106&amp;"　"&amp;[1]調達要求データ貼付!F106)</f>
        <v>0013　104</v>
      </c>
      <c r="E111" s="160"/>
      <c r="F111" s="160"/>
      <c r="G111" s="160"/>
      <c r="H111" s="160"/>
      <c r="I111" s="160"/>
      <c r="J111" s="160"/>
      <c r="K111" s="161" t="str">
        <f>IF([1]調達要求データ貼付!H106="","",[1]調達要求データ貼付!H106)</f>
        <v>（冷）パプリカ（スライス）</v>
      </c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3" t="str">
        <f>IF(AND(A111="",A110&lt;&gt;""),"－　以　下　余　白　－",IF([1]調達要求データ貼付!I106="","",[1]調達要求データ貼付!I106))</f>
        <v>基地規格による（１２－０６５２）スライス</v>
      </c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4" t="str">
        <f>IF([1]調達要求データ貼付!S106="","","同等品以上")</f>
        <v/>
      </c>
      <c r="AV111" s="164"/>
      <c r="AW111" s="165" t="str">
        <f>IF([1]調達要求データ貼付!U106="","",[1]調達要求データ貼付!U106)</f>
        <v>kg</v>
      </c>
      <c r="AX111" s="166"/>
      <c r="AY111" s="166"/>
      <c r="AZ111" s="166"/>
      <c r="BA111" s="166"/>
      <c r="BB111" s="166"/>
      <c r="BC111" s="167">
        <f>IF([1]調達要求データ貼付!O106="","",[1]調達要求データ貼付!O106)</f>
        <v>6</v>
      </c>
      <c r="BD111" s="168"/>
      <c r="BE111" s="168"/>
      <c r="BF111" s="168"/>
      <c r="BG111" s="168"/>
      <c r="BH111" s="168"/>
      <c r="BI111" s="168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60"/>
      <c r="CB111" s="160"/>
      <c r="CC111" s="160"/>
      <c r="CD111" s="160"/>
      <c r="CE111" s="160"/>
      <c r="CF111" s="160"/>
      <c r="DC111" s="128"/>
      <c r="DD111" s="128"/>
    </row>
    <row r="112" spans="1:108" ht="33" customHeight="1" x14ac:dyDescent="0.2">
      <c r="A112" s="158" t="str">
        <f>IF([1]調達要求データ貼付!E107="","",[1]調達要求データ貼付!E107&amp;"　"&amp;[1]調達要求データ貼付!F107)</f>
        <v>0013　105</v>
      </c>
      <c r="B112" s="159"/>
      <c r="C112" s="159"/>
      <c r="D112" s="153" t="str">
        <f>IF([1]調達要求データ貼付!E107="","",[1]調達要求データ貼付!E107&amp;"　"&amp;[1]調達要求データ貼付!F107)</f>
        <v>0013　105</v>
      </c>
      <c r="E112" s="160"/>
      <c r="F112" s="160"/>
      <c r="G112" s="160"/>
      <c r="H112" s="160"/>
      <c r="I112" s="160"/>
      <c r="J112" s="160"/>
      <c r="K112" s="161" t="str">
        <f>IF([1]調達要求データ貼付!H107="","",[1]調達要求データ貼付!H107)</f>
        <v>（冷）ブロッコリーＳ</v>
      </c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3" t="str">
        <f>IF(AND(A112="",A111&lt;&gt;""),"－　以　下　余　白　－",IF([1]調達要求データ貼付!I107="","",[1]調達要求データ貼付!I107))</f>
        <v>基地規格による（１２－０６６１）Ｓ</v>
      </c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63"/>
      <c r="AS112" s="163"/>
      <c r="AT112" s="163"/>
      <c r="AU112" s="164" t="str">
        <f>IF([1]調達要求データ貼付!S107="","","同等品以上")</f>
        <v/>
      </c>
      <c r="AV112" s="164"/>
      <c r="AW112" s="165" t="str">
        <f>IF([1]調達要求データ貼付!U107="","",[1]調達要求データ貼付!U107)</f>
        <v>kg</v>
      </c>
      <c r="AX112" s="166"/>
      <c r="AY112" s="166"/>
      <c r="AZ112" s="166"/>
      <c r="BA112" s="166"/>
      <c r="BB112" s="166"/>
      <c r="BC112" s="167">
        <f>IF([1]調達要求データ貼付!O107="","",[1]調達要求データ貼付!O107)</f>
        <v>54</v>
      </c>
      <c r="BD112" s="168"/>
      <c r="BE112" s="168"/>
      <c r="BF112" s="168"/>
      <c r="BG112" s="168"/>
      <c r="BH112" s="168"/>
      <c r="BI112" s="168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60"/>
      <c r="CB112" s="160"/>
      <c r="CC112" s="160"/>
      <c r="CD112" s="160"/>
      <c r="CE112" s="160"/>
      <c r="CF112" s="160"/>
      <c r="DC112" s="128"/>
      <c r="DD112" s="128"/>
    </row>
    <row r="113" spans="1:108" ht="33" customHeight="1" x14ac:dyDescent="0.2">
      <c r="A113" s="158" t="str">
        <f>IF([1]調達要求データ貼付!E108="","",[1]調達要求データ貼付!E108&amp;"　"&amp;[1]調達要求データ貼付!F108)</f>
        <v>0013　106</v>
      </c>
      <c r="B113" s="159"/>
      <c r="C113" s="159"/>
      <c r="D113" s="153" t="str">
        <f>IF([1]調達要求データ貼付!E108="","",[1]調達要求データ貼付!E108&amp;"　"&amp;[1]調達要求データ貼付!F108)</f>
        <v>0013　106</v>
      </c>
      <c r="E113" s="160"/>
      <c r="F113" s="160"/>
      <c r="G113" s="160"/>
      <c r="H113" s="160"/>
      <c r="I113" s="160"/>
      <c r="J113" s="160"/>
      <c r="K113" s="161" t="str">
        <f>IF([1]調達要求データ貼付!H108="","",[1]調達要求データ貼付!H108)</f>
        <v>（冷）ブロッコリーＭ</v>
      </c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3" t="str">
        <f>IF(AND(A113="",A112&lt;&gt;""),"－　以　下　余　白　－",IF([1]調達要求データ貼付!I108="","",[1]調達要求データ貼付!I108))</f>
        <v>基地規格による（１２－０６６１）Ｍ</v>
      </c>
      <c r="AA113" s="163"/>
      <c r="AB113" s="163"/>
      <c r="AC113" s="163"/>
      <c r="AD113" s="163"/>
      <c r="AE113" s="163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4" t="str">
        <f>IF([1]調達要求データ貼付!S108="","","同等品以上")</f>
        <v/>
      </c>
      <c r="AV113" s="164"/>
      <c r="AW113" s="165" t="str">
        <f>IF([1]調達要求データ貼付!U108="","",[1]調達要求データ貼付!U108)</f>
        <v>kg</v>
      </c>
      <c r="AX113" s="166"/>
      <c r="AY113" s="166"/>
      <c r="AZ113" s="166"/>
      <c r="BA113" s="166"/>
      <c r="BB113" s="166"/>
      <c r="BC113" s="167">
        <f>IF([1]調達要求データ貼付!O108="","",[1]調達要求データ貼付!O108)</f>
        <v>42</v>
      </c>
      <c r="BD113" s="168"/>
      <c r="BE113" s="168"/>
      <c r="BF113" s="168"/>
      <c r="BG113" s="168"/>
      <c r="BH113" s="168"/>
      <c r="BI113" s="168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60"/>
      <c r="CB113" s="160"/>
      <c r="CC113" s="160"/>
      <c r="CD113" s="160"/>
      <c r="CE113" s="160"/>
      <c r="CF113" s="160"/>
      <c r="DC113" s="128"/>
      <c r="DD113" s="128"/>
    </row>
    <row r="114" spans="1:108" ht="33" customHeight="1" x14ac:dyDescent="0.2">
      <c r="A114" s="158" t="str">
        <f>IF([1]調達要求データ貼付!E109="","",[1]調達要求データ貼付!E109&amp;"　"&amp;[1]調達要求データ貼付!F109)</f>
        <v>0013　107</v>
      </c>
      <c r="B114" s="159"/>
      <c r="C114" s="159"/>
      <c r="D114" s="153" t="str">
        <f>IF([1]調達要求データ貼付!E109="","",[1]調達要求データ貼付!E109&amp;"　"&amp;[1]調達要求データ貼付!F109)</f>
        <v>0013　107</v>
      </c>
      <c r="E114" s="160"/>
      <c r="F114" s="160"/>
      <c r="G114" s="160"/>
      <c r="H114" s="160"/>
      <c r="I114" s="160"/>
      <c r="J114" s="160"/>
      <c r="K114" s="161" t="str">
        <f>IF([1]調達要求データ貼付!H109="","",[1]調達要求データ貼付!H109)</f>
        <v>（冷）むき枝豆</v>
      </c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3" t="str">
        <f>IF(AND(A114="",A113&lt;&gt;""),"－　以　下　余　白　－",IF([1]調達要求データ貼付!I109="","",[1]調達要求データ貼付!I109))</f>
        <v>基地規格による（１２－０７７０）</v>
      </c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4" t="str">
        <f>IF([1]調達要求データ貼付!S109="","","同等品以上")</f>
        <v/>
      </c>
      <c r="AV114" s="164"/>
      <c r="AW114" s="165" t="str">
        <f>IF([1]調達要求データ貼付!U109="","",[1]調達要求データ貼付!U109)</f>
        <v>kg</v>
      </c>
      <c r="AX114" s="166"/>
      <c r="AY114" s="166"/>
      <c r="AZ114" s="166"/>
      <c r="BA114" s="166"/>
      <c r="BB114" s="166"/>
      <c r="BC114" s="167">
        <f>IF([1]調達要求データ貼付!O109="","",[1]調達要求データ貼付!O109)</f>
        <v>30</v>
      </c>
      <c r="BD114" s="168"/>
      <c r="BE114" s="168"/>
      <c r="BF114" s="168"/>
      <c r="BG114" s="168"/>
      <c r="BH114" s="168"/>
      <c r="BI114" s="168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60"/>
      <c r="CB114" s="160"/>
      <c r="CC114" s="160"/>
      <c r="CD114" s="160"/>
      <c r="CE114" s="160"/>
      <c r="CF114" s="160"/>
      <c r="DC114" s="128"/>
      <c r="DD114" s="128"/>
    </row>
    <row r="115" spans="1:108" ht="33" customHeight="1" x14ac:dyDescent="0.2">
      <c r="A115" s="158" t="str">
        <f>IF([1]調達要求データ貼付!E110="","",[1]調達要求データ貼付!E110&amp;"　"&amp;[1]調達要求データ貼付!F110)</f>
        <v>0013　108</v>
      </c>
      <c r="B115" s="159"/>
      <c r="C115" s="159"/>
      <c r="D115" s="153" t="str">
        <f>IF([1]調達要求データ貼付!E110="","",[1]調達要求データ貼付!E110&amp;"　"&amp;[1]調達要求データ貼付!F110)</f>
        <v>0013　108</v>
      </c>
      <c r="E115" s="160"/>
      <c r="F115" s="160"/>
      <c r="G115" s="160"/>
      <c r="H115" s="160"/>
      <c r="I115" s="160"/>
      <c r="J115" s="160"/>
      <c r="K115" s="161" t="str">
        <f>IF([1]調達要求データ貼付!H110="","",[1]調達要求データ貼付!H110)</f>
        <v>（冷）ささがきごぼう</v>
      </c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3" t="str">
        <f>IF(AND(A115="",A114&lt;&gt;""),"－　以　下　余　白　－",IF([1]調達要求データ貼付!I110="","",[1]調達要求データ貼付!I110))</f>
        <v>基地規格による（１２－０１９３）</v>
      </c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4" t="str">
        <f>IF([1]調達要求データ貼付!S110="","","同等品以上")</f>
        <v/>
      </c>
      <c r="AV115" s="164"/>
      <c r="AW115" s="165" t="str">
        <f>IF([1]調達要求データ貼付!U110="","",[1]調達要求データ貼付!U110)</f>
        <v>kg</v>
      </c>
      <c r="AX115" s="166"/>
      <c r="AY115" s="166"/>
      <c r="AZ115" s="166"/>
      <c r="BA115" s="166"/>
      <c r="BB115" s="166"/>
      <c r="BC115" s="167">
        <f>IF([1]調達要求データ貼付!O110="","",[1]調達要求データ貼付!O110)</f>
        <v>24</v>
      </c>
      <c r="BD115" s="168"/>
      <c r="BE115" s="168"/>
      <c r="BF115" s="168"/>
      <c r="BG115" s="168"/>
      <c r="BH115" s="168"/>
      <c r="BI115" s="168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60"/>
      <c r="CB115" s="160"/>
      <c r="CC115" s="160"/>
      <c r="CD115" s="160"/>
      <c r="CE115" s="160"/>
      <c r="CF115" s="160"/>
      <c r="DC115" s="128"/>
      <c r="DD115" s="128"/>
    </row>
    <row r="116" spans="1:108" ht="33" customHeight="1" x14ac:dyDescent="0.2">
      <c r="A116" s="158" t="str">
        <f>IF([1]調達要求データ貼付!E111="","",[1]調達要求データ貼付!E111&amp;"　"&amp;[1]調達要求データ貼付!F111)</f>
        <v>0013　109</v>
      </c>
      <c r="B116" s="159"/>
      <c r="C116" s="159"/>
      <c r="D116" s="153" t="str">
        <f>IF([1]調達要求データ貼付!E111="","",[1]調達要求データ貼付!E111&amp;"　"&amp;[1]調達要求データ貼付!F111)</f>
        <v>0013　109</v>
      </c>
      <c r="E116" s="160"/>
      <c r="F116" s="160"/>
      <c r="G116" s="160"/>
      <c r="H116" s="160"/>
      <c r="I116" s="160"/>
      <c r="J116" s="160"/>
      <c r="K116" s="161" t="str">
        <f>IF([1]調達要求データ貼付!H111="","",[1]調達要求データ貼付!H111)</f>
        <v>（冷）乱切りごぼう</v>
      </c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3" t="str">
        <f>IF(AND(A116="",A115&lt;&gt;""),"－　以　下　余　白　－",IF([1]調達要求データ貼付!I111="","",[1]調達要求データ貼付!I111))</f>
        <v>基地規格による（１２－０１９４）</v>
      </c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4" t="str">
        <f>IF([1]調達要求データ貼付!S111="","","同等品以上")</f>
        <v/>
      </c>
      <c r="AV116" s="164"/>
      <c r="AW116" s="165" t="str">
        <f>IF([1]調達要求データ貼付!U111="","",[1]調達要求データ貼付!U111)</f>
        <v>kg</v>
      </c>
      <c r="AX116" s="166"/>
      <c r="AY116" s="166"/>
      <c r="AZ116" s="166"/>
      <c r="BA116" s="166"/>
      <c r="BB116" s="166"/>
      <c r="BC116" s="167">
        <f>IF([1]調達要求データ貼付!O111="","",[1]調達要求データ貼付!O111)</f>
        <v>28</v>
      </c>
      <c r="BD116" s="168"/>
      <c r="BE116" s="168"/>
      <c r="BF116" s="168"/>
      <c r="BG116" s="168"/>
      <c r="BH116" s="168"/>
      <c r="BI116" s="168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60"/>
      <c r="CB116" s="160"/>
      <c r="CC116" s="160"/>
      <c r="CD116" s="160"/>
      <c r="CE116" s="160"/>
      <c r="CF116" s="160"/>
      <c r="DC116" s="128"/>
      <c r="DD116" s="128"/>
    </row>
    <row r="117" spans="1:108" ht="33" customHeight="1" x14ac:dyDescent="0.2">
      <c r="A117" s="158" t="str">
        <f>IF([1]調達要求データ貼付!E112="","",[1]調達要求データ貼付!E112&amp;"　"&amp;[1]調達要求データ貼付!F112)</f>
        <v>0013　110</v>
      </c>
      <c r="B117" s="159"/>
      <c r="C117" s="159"/>
      <c r="D117" s="153" t="str">
        <f>IF([1]調達要求データ貼付!E112="","",[1]調達要求データ貼付!E112&amp;"　"&amp;[1]調達要求データ貼付!F112)</f>
        <v>0013　110</v>
      </c>
      <c r="E117" s="160"/>
      <c r="F117" s="160"/>
      <c r="G117" s="160"/>
      <c r="H117" s="160"/>
      <c r="I117" s="160"/>
      <c r="J117" s="160"/>
      <c r="K117" s="161" t="str">
        <f>IF([1]調達要求データ貼付!H112="","",[1]調達要求データ貼付!H112)</f>
        <v>（冷）ピーマンダイス（赤）</v>
      </c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3" t="str">
        <f>IF(AND(A117="",A116&lt;&gt;""),"－　以　下　余　白　－",IF([1]調達要求データ貼付!I112="","",[1]調達要求データ貼付!I112))</f>
        <v>基地規格による（１２－０６５３）赤</v>
      </c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4" t="str">
        <f>IF([1]調達要求データ貼付!S112="","","同等品以上")</f>
        <v/>
      </c>
      <c r="AV117" s="164"/>
      <c r="AW117" s="165" t="str">
        <f>IF([1]調達要求データ貼付!U112="","",[1]調達要求データ貼付!U112)</f>
        <v>kg</v>
      </c>
      <c r="AX117" s="166"/>
      <c r="AY117" s="166"/>
      <c r="AZ117" s="166"/>
      <c r="BA117" s="166"/>
      <c r="BB117" s="166"/>
      <c r="BC117" s="167">
        <f>IF([1]調達要求データ貼付!O112="","",[1]調達要求データ貼付!O112)</f>
        <v>6</v>
      </c>
      <c r="BD117" s="168"/>
      <c r="BE117" s="168"/>
      <c r="BF117" s="168"/>
      <c r="BG117" s="168"/>
      <c r="BH117" s="168"/>
      <c r="BI117" s="168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60"/>
      <c r="CB117" s="160"/>
      <c r="CC117" s="160"/>
      <c r="CD117" s="160"/>
      <c r="CE117" s="160"/>
      <c r="CF117" s="160"/>
      <c r="DC117" s="128"/>
      <c r="DD117" s="128"/>
    </row>
    <row r="118" spans="1:108" ht="33" customHeight="1" x14ac:dyDescent="0.2">
      <c r="A118" s="158" t="str">
        <f>IF([1]調達要求データ貼付!E113="","",[1]調達要求データ貼付!E113&amp;"　"&amp;[1]調達要求データ貼付!F113)</f>
        <v>0013　111</v>
      </c>
      <c r="B118" s="159"/>
      <c r="C118" s="159"/>
      <c r="D118" s="153" t="str">
        <f>IF([1]調達要求データ貼付!E113="","",[1]調達要求データ貼付!E113&amp;"　"&amp;[1]調達要求データ貼付!F113)</f>
        <v>0013　111</v>
      </c>
      <c r="E118" s="160"/>
      <c r="F118" s="160"/>
      <c r="G118" s="160"/>
      <c r="H118" s="160"/>
      <c r="I118" s="160"/>
      <c r="J118" s="160"/>
      <c r="K118" s="161" t="str">
        <f>IF([1]調達要求データ貼付!H113="","",[1]調達要求データ貼付!H113)</f>
        <v>（冷）彩り野菜ミックス</v>
      </c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3" t="str">
        <f>IF(AND(A118="",A117&lt;&gt;""),"－　以　下　余　白　－",IF([1]調達要求データ貼付!I113="","",[1]調達要求データ貼付!I113))</f>
        <v>基地規格による（１２－０７８６）</v>
      </c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4" t="str">
        <f>IF([1]調達要求データ貼付!S113="","","同等品以上")</f>
        <v/>
      </c>
      <c r="AV118" s="164"/>
      <c r="AW118" s="165" t="str">
        <f>IF([1]調達要求データ貼付!U113="","",[1]調達要求データ貼付!U113)</f>
        <v>kg</v>
      </c>
      <c r="AX118" s="166"/>
      <c r="AY118" s="166"/>
      <c r="AZ118" s="166"/>
      <c r="BA118" s="166"/>
      <c r="BB118" s="166"/>
      <c r="BC118" s="167">
        <f>IF([1]調達要求データ貼付!O113="","",[1]調達要求データ貼付!O113)</f>
        <v>71</v>
      </c>
      <c r="BD118" s="168"/>
      <c r="BE118" s="168"/>
      <c r="BF118" s="168"/>
      <c r="BG118" s="168"/>
      <c r="BH118" s="168"/>
      <c r="BI118" s="168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60"/>
      <c r="CB118" s="160"/>
      <c r="CC118" s="160"/>
      <c r="CD118" s="160"/>
      <c r="CE118" s="160"/>
      <c r="CF118" s="160"/>
      <c r="DC118" s="128"/>
      <c r="DD118" s="128"/>
    </row>
    <row r="119" spans="1:108" ht="33" customHeight="1" x14ac:dyDescent="0.2">
      <c r="A119" s="158" t="str">
        <f>IF([1]調達要求データ貼付!E114="","",[1]調達要求データ貼付!E114&amp;"　"&amp;[1]調達要求データ貼付!F114)</f>
        <v>0013　112</v>
      </c>
      <c r="B119" s="159"/>
      <c r="C119" s="159"/>
      <c r="D119" s="153" t="str">
        <f>IF([1]調達要求データ貼付!E114="","",[1]調達要求データ貼付!E114&amp;"　"&amp;[1]調達要求データ貼付!F114)</f>
        <v>0013　112</v>
      </c>
      <c r="E119" s="160"/>
      <c r="F119" s="160"/>
      <c r="G119" s="160"/>
      <c r="H119" s="160"/>
      <c r="I119" s="160"/>
      <c r="J119" s="160"/>
      <c r="K119" s="161" t="str">
        <f>IF([1]調達要求データ貼付!H114="","",[1]調達要求データ貼付!H114)</f>
        <v>（冷）豚汁野菜ミックス</v>
      </c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3" t="str">
        <f>IF(AND(A119="",A118&lt;&gt;""),"－　以　下　余　白　－",IF([1]調達要求データ貼付!I114="","",[1]調達要求データ貼付!I114))</f>
        <v>基地規格による（１２－０７８３）</v>
      </c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4" t="str">
        <f>IF([1]調達要求データ貼付!S114="","","同等品以上")</f>
        <v/>
      </c>
      <c r="AV119" s="164"/>
      <c r="AW119" s="165" t="str">
        <f>IF([1]調達要求データ貼付!U114="","",[1]調達要求データ貼付!U114)</f>
        <v>kg</v>
      </c>
      <c r="AX119" s="166"/>
      <c r="AY119" s="166"/>
      <c r="AZ119" s="166"/>
      <c r="BA119" s="166"/>
      <c r="BB119" s="166"/>
      <c r="BC119" s="167">
        <f>IF([1]調達要求データ貼付!O114="","",[1]調達要求データ貼付!O114)</f>
        <v>84</v>
      </c>
      <c r="BD119" s="168"/>
      <c r="BE119" s="168"/>
      <c r="BF119" s="168"/>
      <c r="BG119" s="168"/>
      <c r="BH119" s="168"/>
      <c r="BI119" s="168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60"/>
      <c r="CB119" s="160"/>
      <c r="CC119" s="160"/>
      <c r="CD119" s="160"/>
      <c r="CE119" s="160"/>
      <c r="CF119" s="160"/>
      <c r="DC119" s="128"/>
      <c r="DD119" s="128"/>
    </row>
    <row r="120" spans="1:108" ht="33" customHeight="1" x14ac:dyDescent="0.2">
      <c r="A120" s="158" t="str">
        <f>IF([1]調達要求データ貼付!E115="","",[1]調達要求データ貼付!E115&amp;"　"&amp;[1]調達要求データ貼付!F115)</f>
        <v>0013　113</v>
      </c>
      <c r="B120" s="159"/>
      <c r="C120" s="159"/>
      <c r="D120" s="153" t="str">
        <f>IF([1]調達要求データ貼付!E115="","",[1]調達要求データ貼付!E115&amp;"　"&amp;[1]調達要求データ貼付!F115)</f>
        <v>0013　113</v>
      </c>
      <c r="E120" s="160"/>
      <c r="F120" s="160"/>
      <c r="G120" s="160"/>
      <c r="H120" s="160"/>
      <c r="I120" s="160"/>
      <c r="J120" s="160"/>
      <c r="K120" s="161" t="str">
        <f>IF([1]調達要求データ貼付!H115="","",[1]調達要求データ貼付!H115)</f>
        <v>（冷）中華野菜ミックス</v>
      </c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3" t="str">
        <f>IF(AND(A120="",A119&lt;&gt;""),"－　以　下　余　白　－",IF([1]調達要求データ貼付!I115="","",[1]調達要求データ貼付!I115))</f>
        <v>基地規格による（１２－０７８５）　</v>
      </c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4" t="str">
        <f>IF([1]調達要求データ貼付!S115="","","同等品以上")</f>
        <v/>
      </c>
      <c r="AV120" s="164"/>
      <c r="AW120" s="165" t="str">
        <f>IF([1]調達要求データ貼付!U115="","",[1]調達要求データ貼付!U115)</f>
        <v>kg</v>
      </c>
      <c r="AX120" s="166"/>
      <c r="AY120" s="166"/>
      <c r="AZ120" s="166"/>
      <c r="BA120" s="166"/>
      <c r="BB120" s="166"/>
      <c r="BC120" s="167">
        <f>IF([1]調達要求データ貼付!O115="","",[1]調達要求データ貼付!O115)</f>
        <v>8</v>
      </c>
      <c r="BD120" s="168"/>
      <c r="BE120" s="168"/>
      <c r="BF120" s="168"/>
      <c r="BG120" s="168"/>
      <c r="BH120" s="168"/>
      <c r="BI120" s="168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60"/>
      <c r="CB120" s="160"/>
      <c r="CC120" s="160"/>
      <c r="CD120" s="160"/>
      <c r="CE120" s="160"/>
      <c r="CF120" s="160"/>
      <c r="DC120" s="128"/>
      <c r="DD120" s="128"/>
    </row>
    <row r="121" spans="1:108" ht="33" customHeight="1" x14ac:dyDescent="0.2">
      <c r="A121" s="158" t="str">
        <f>IF([1]調達要求データ貼付!E116="","",[1]調達要求データ貼付!E116&amp;"　"&amp;[1]調達要求データ貼付!F116)</f>
        <v>0013　114</v>
      </c>
      <c r="B121" s="159"/>
      <c r="C121" s="159"/>
      <c r="D121" s="153" t="str">
        <f>IF([1]調達要求データ貼付!E116="","",[1]調達要求データ貼付!E116&amp;"　"&amp;[1]調達要求データ貼付!F116)</f>
        <v>0013　114</v>
      </c>
      <c r="E121" s="160"/>
      <c r="F121" s="160"/>
      <c r="G121" s="160"/>
      <c r="H121" s="160"/>
      <c r="I121" s="160"/>
      <c r="J121" s="160"/>
      <c r="K121" s="161" t="str">
        <f>IF([1]調達要求データ貼付!H116="","",[1]調達要求データ貼付!H116)</f>
        <v>（冷）冬瓜</v>
      </c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3" t="str">
        <f>IF(AND(A121="",A120&lt;&gt;""),"－　以　下　余　白　－",IF([1]調達要求データ貼付!I116="","",[1]調達要求データ貼付!I116))</f>
        <v>基地規格による（１２－０４３５）</v>
      </c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4" t="str">
        <f>IF([1]調達要求データ貼付!S116="","","同等品以上")</f>
        <v/>
      </c>
      <c r="AV121" s="164"/>
      <c r="AW121" s="165" t="str">
        <f>IF([1]調達要求データ貼付!U116="","",[1]調達要求データ貼付!U116)</f>
        <v>箱</v>
      </c>
      <c r="AX121" s="166"/>
      <c r="AY121" s="166"/>
      <c r="AZ121" s="166"/>
      <c r="BA121" s="166"/>
      <c r="BB121" s="166"/>
      <c r="BC121" s="167">
        <f>IF([1]調達要求データ貼付!O116="","",[1]調達要求データ貼付!O116)</f>
        <v>8</v>
      </c>
      <c r="BD121" s="168"/>
      <c r="BE121" s="168"/>
      <c r="BF121" s="168"/>
      <c r="BG121" s="168"/>
      <c r="BH121" s="168"/>
      <c r="BI121" s="168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60"/>
      <c r="CB121" s="160"/>
      <c r="CC121" s="160"/>
      <c r="CD121" s="160"/>
      <c r="CE121" s="160"/>
      <c r="CF121" s="160"/>
      <c r="DC121" s="128"/>
      <c r="DD121" s="128"/>
    </row>
    <row r="122" spans="1:108" ht="33" customHeight="1" x14ac:dyDescent="0.2">
      <c r="A122" s="158" t="str">
        <f>IF([1]調達要求データ貼付!E117="","",[1]調達要求データ貼付!E117&amp;"　"&amp;[1]調達要求データ貼付!F117)</f>
        <v>0013　115</v>
      </c>
      <c r="B122" s="159"/>
      <c r="C122" s="159"/>
      <c r="D122" s="153" t="str">
        <f>IF([1]調達要求データ貼付!E117="","",[1]調達要求データ貼付!E117&amp;"　"&amp;[1]調達要求データ貼付!F117)</f>
        <v>0013　115</v>
      </c>
      <c r="E122" s="160"/>
      <c r="F122" s="160"/>
      <c r="G122" s="160"/>
      <c r="H122" s="160"/>
      <c r="I122" s="160"/>
      <c r="J122" s="160"/>
      <c r="K122" s="161" t="str">
        <f>IF([1]調達要求データ貼付!H117="","",[1]調達要求データ貼付!H117)</f>
        <v>（冷）本焼なすカット</v>
      </c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3" t="str">
        <f>IF(AND(A122="",A121&lt;&gt;""),"－　以　下　余　白　－",IF([1]調達要求データ貼付!I117="","",[1]調達要求データ貼付!I117))</f>
        <v>基地規格による（１２－０４７５）</v>
      </c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4" t="str">
        <f>IF([1]調達要求データ貼付!S117="","","同等品以上")</f>
        <v/>
      </c>
      <c r="AV122" s="164"/>
      <c r="AW122" s="165" t="str">
        <f>IF([1]調達要求データ貼付!U117="","",[1]調達要求データ貼付!U117)</f>
        <v>kg</v>
      </c>
      <c r="AX122" s="166"/>
      <c r="AY122" s="166"/>
      <c r="AZ122" s="166"/>
      <c r="BA122" s="166"/>
      <c r="BB122" s="166"/>
      <c r="BC122" s="167">
        <f>IF([1]調達要求データ貼付!O117="","",[1]調達要求データ貼付!O117)</f>
        <v>188</v>
      </c>
      <c r="BD122" s="168"/>
      <c r="BE122" s="168"/>
      <c r="BF122" s="168"/>
      <c r="BG122" s="168"/>
      <c r="BH122" s="168"/>
      <c r="BI122" s="168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60"/>
      <c r="CB122" s="160"/>
      <c r="CC122" s="160"/>
      <c r="CD122" s="160"/>
      <c r="CE122" s="160"/>
      <c r="CF122" s="160"/>
      <c r="DC122" s="128"/>
      <c r="DD122" s="128"/>
    </row>
    <row r="123" spans="1:108" ht="33" customHeight="1" x14ac:dyDescent="0.2">
      <c r="A123" s="158" t="str">
        <f>IF([1]調達要求データ貼付!E118="","",[1]調達要求データ貼付!E118&amp;"　"&amp;[1]調達要求データ貼付!F118)</f>
        <v>0013　116</v>
      </c>
      <c r="B123" s="159"/>
      <c r="C123" s="159"/>
      <c r="D123" s="153" t="str">
        <f>IF([1]調達要求データ貼付!E118="","",[1]調達要求データ貼付!E118&amp;"　"&amp;[1]調達要求データ貼付!F118)</f>
        <v>0013　116</v>
      </c>
      <c r="E123" s="160"/>
      <c r="F123" s="160"/>
      <c r="G123" s="160"/>
      <c r="H123" s="160"/>
      <c r="I123" s="160"/>
      <c r="J123" s="160"/>
      <c r="K123" s="161" t="str">
        <f>IF([1]調達要求データ貼付!H118="","",[1]調達要求データ貼付!H118)</f>
        <v>（冷）揚げなす</v>
      </c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3" t="str">
        <f>IF(AND(A123="",A122&lt;&gt;""),"－　以　下　余　白　－",IF([1]調達要求データ貼付!I118="","",[1]調達要求データ貼付!I118))</f>
        <v>基地規格による（１２－０４７１）</v>
      </c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4" t="str">
        <f>IF([1]調達要求データ貼付!S118="","","同等品以上")</f>
        <v/>
      </c>
      <c r="AV123" s="164"/>
      <c r="AW123" s="165" t="str">
        <f>IF([1]調達要求データ貼付!U118="","",[1]調達要求データ貼付!U118)</f>
        <v>kg</v>
      </c>
      <c r="AX123" s="166"/>
      <c r="AY123" s="166"/>
      <c r="AZ123" s="166"/>
      <c r="BA123" s="166"/>
      <c r="BB123" s="166"/>
      <c r="BC123" s="167">
        <f>IF([1]調達要求データ貼付!O118="","",[1]調達要求データ貼付!O118)</f>
        <v>226</v>
      </c>
      <c r="BD123" s="168"/>
      <c r="BE123" s="168"/>
      <c r="BF123" s="168"/>
      <c r="BG123" s="168"/>
      <c r="BH123" s="168"/>
      <c r="BI123" s="168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60"/>
      <c r="CB123" s="160"/>
      <c r="CC123" s="160"/>
      <c r="CD123" s="160"/>
      <c r="CE123" s="160"/>
      <c r="CF123" s="160"/>
      <c r="DC123" s="128"/>
      <c r="DD123" s="128"/>
    </row>
    <row r="124" spans="1:108" ht="33" customHeight="1" x14ac:dyDescent="0.2">
      <c r="A124" s="158" t="str">
        <f>IF([1]調達要求データ貼付!E119="","",[1]調達要求データ貼付!E119&amp;"　"&amp;[1]調達要求データ貼付!F119)</f>
        <v>0013　117</v>
      </c>
      <c r="B124" s="159"/>
      <c r="C124" s="159"/>
      <c r="D124" s="153" t="str">
        <f>IF([1]調達要求データ貼付!E119="","",[1]調達要求データ貼付!E119&amp;"　"&amp;[1]調達要求データ貼付!F119)</f>
        <v>0013　117</v>
      </c>
      <c r="E124" s="160"/>
      <c r="F124" s="160"/>
      <c r="G124" s="160"/>
      <c r="H124" s="160"/>
      <c r="I124" s="160"/>
      <c r="J124" s="160"/>
      <c r="K124" s="161" t="str">
        <f>IF([1]調達要求データ貼付!H119="","",[1]調達要求データ貼付!H119)</f>
        <v>（冷）柚子</v>
      </c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3" t="str">
        <f>IF(AND(A124="",A123&lt;&gt;""),"－　以　下　余　白　－",IF([1]調達要求データ貼付!I119="","",[1]調達要求データ貼付!I119))</f>
        <v>基地規格による（１４－０２９５）</v>
      </c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4" t="str">
        <f>IF([1]調達要求データ貼付!S119="","","同等品以上")</f>
        <v/>
      </c>
      <c r="AV124" s="164"/>
      <c r="AW124" s="165" t="str">
        <f>IF([1]調達要求データ貼付!U119="","",[1]調達要求データ貼付!U119)</f>
        <v>kg</v>
      </c>
      <c r="AX124" s="166"/>
      <c r="AY124" s="166"/>
      <c r="AZ124" s="166"/>
      <c r="BA124" s="166"/>
      <c r="BB124" s="166"/>
      <c r="BC124" s="167">
        <f>IF([1]調達要求データ貼付!O119="","",[1]調達要求データ貼付!O119)</f>
        <v>1.3</v>
      </c>
      <c r="BD124" s="168"/>
      <c r="BE124" s="168"/>
      <c r="BF124" s="168"/>
      <c r="BG124" s="168"/>
      <c r="BH124" s="168"/>
      <c r="BI124" s="168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60"/>
      <c r="CB124" s="160"/>
      <c r="CC124" s="160"/>
      <c r="CD124" s="160"/>
      <c r="CE124" s="160"/>
      <c r="CF124" s="160"/>
      <c r="DC124" s="128"/>
      <c r="DD124" s="128"/>
    </row>
    <row r="125" spans="1:108" ht="33" customHeight="1" x14ac:dyDescent="0.2">
      <c r="A125" s="158" t="str">
        <f>IF([1]調達要求データ貼付!E120="","",[1]調達要求データ貼付!E120&amp;"　"&amp;[1]調達要求データ貼付!F120)</f>
        <v>0013　118</v>
      </c>
      <c r="B125" s="159"/>
      <c r="C125" s="159"/>
      <c r="D125" s="153" t="str">
        <f>IF([1]調達要求データ貼付!E120="","",[1]調達要求データ貼付!E120&amp;"　"&amp;[1]調達要求データ貼付!F120)</f>
        <v>0013　118</v>
      </c>
      <c r="E125" s="160"/>
      <c r="F125" s="160"/>
      <c r="G125" s="160"/>
      <c r="H125" s="160"/>
      <c r="I125" s="160"/>
      <c r="J125" s="160"/>
      <c r="K125" s="161" t="str">
        <f>IF([1]調達要求データ貼付!H120="","",[1]調達要求データ貼付!H120)</f>
        <v>（冷）ダイスアボカド</v>
      </c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3" t="str">
        <f>IF(AND(A125="",A124&lt;&gt;""),"－　以　下　余　白　－",IF([1]調達要求データ貼付!I120="","",[1]調達要求データ貼付!I120))</f>
        <v>基地規格による（１４－０３５０）</v>
      </c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4" t="str">
        <f>IF([1]調達要求データ貼付!S120="","","同等品以上")</f>
        <v/>
      </c>
      <c r="AV125" s="164"/>
      <c r="AW125" s="165" t="str">
        <f>IF([1]調達要求データ貼付!U120="","",[1]調達要求データ貼付!U120)</f>
        <v>kg</v>
      </c>
      <c r="AX125" s="166"/>
      <c r="AY125" s="166"/>
      <c r="AZ125" s="166"/>
      <c r="BA125" s="166"/>
      <c r="BB125" s="166"/>
      <c r="BC125" s="167">
        <f>IF([1]調達要求データ貼付!O120="","",[1]調達要求データ貼付!O120)</f>
        <v>27</v>
      </c>
      <c r="BD125" s="168"/>
      <c r="BE125" s="168"/>
      <c r="BF125" s="168"/>
      <c r="BG125" s="168"/>
      <c r="BH125" s="168"/>
      <c r="BI125" s="168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60"/>
      <c r="CB125" s="160"/>
      <c r="CC125" s="160"/>
      <c r="CD125" s="160"/>
      <c r="CE125" s="160"/>
      <c r="CF125" s="160"/>
      <c r="DC125" s="128"/>
      <c r="DD125" s="128"/>
    </row>
    <row r="126" spans="1:108" ht="33" customHeight="1" x14ac:dyDescent="0.2">
      <c r="A126" s="158" t="str">
        <f>IF([1]調達要求データ貼付!E121="","",[1]調達要求データ貼付!E121&amp;"　"&amp;[1]調達要求データ貼付!F121)</f>
        <v>0013　119</v>
      </c>
      <c r="B126" s="159"/>
      <c r="C126" s="159"/>
      <c r="D126" s="153" t="str">
        <f>IF([1]調達要求データ貼付!E121="","",[1]調達要求データ貼付!E121&amp;"　"&amp;[1]調達要求データ貼付!F121)</f>
        <v>0013　119</v>
      </c>
      <c r="E126" s="160"/>
      <c r="F126" s="160"/>
      <c r="G126" s="160"/>
      <c r="H126" s="160"/>
      <c r="I126" s="160"/>
      <c r="J126" s="160"/>
      <c r="K126" s="161" t="str">
        <f>IF([1]調達要求データ貼付!H121="","",[1]調達要求データ貼付!H121)</f>
        <v>（冷）きのこミックス</v>
      </c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3" t="str">
        <f>IF(AND(A126="",A125&lt;&gt;""),"－　以　下　余　白　－",IF([1]調達要求データ貼付!I121="","",[1]調達要求データ貼付!I121))</f>
        <v>基地規格による（１５－０１３０）</v>
      </c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4" t="str">
        <f>IF([1]調達要求データ貼付!S121="","","同等品以上")</f>
        <v/>
      </c>
      <c r="AV126" s="164"/>
      <c r="AW126" s="165" t="str">
        <f>IF([1]調達要求データ貼付!U121="","",[1]調達要求データ貼付!U121)</f>
        <v>kg</v>
      </c>
      <c r="AX126" s="166"/>
      <c r="AY126" s="166"/>
      <c r="AZ126" s="166"/>
      <c r="BA126" s="166"/>
      <c r="BB126" s="166"/>
      <c r="BC126" s="167">
        <f>IF([1]調達要求データ貼付!O121="","",[1]調達要求データ貼付!O121)</f>
        <v>66</v>
      </c>
      <c r="BD126" s="168"/>
      <c r="BE126" s="168"/>
      <c r="BF126" s="168"/>
      <c r="BG126" s="168"/>
      <c r="BH126" s="168"/>
      <c r="BI126" s="168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60"/>
      <c r="CB126" s="160"/>
      <c r="CC126" s="160"/>
      <c r="CD126" s="160"/>
      <c r="CE126" s="160"/>
      <c r="CF126" s="160"/>
      <c r="DC126" s="128"/>
      <c r="DD126" s="128"/>
    </row>
    <row r="127" spans="1:108" ht="33" customHeight="1" x14ac:dyDescent="0.2">
      <c r="A127" s="158" t="str">
        <f>IF([1]調達要求データ貼付!E122="","",[1]調達要求データ貼付!E122&amp;"　"&amp;[1]調達要求データ貼付!F122)</f>
        <v>0013　120</v>
      </c>
      <c r="B127" s="159"/>
      <c r="C127" s="159"/>
      <c r="D127" s="153" t="str">
        <f>IF([1]調達要求データ貼付!E122="","",[1]調達要求データ貼付!E122&amp;"　"&amp;[1]調達要求データ貼付!F122)</f>
        <v>0013　120</v>
      </c>
      <c r="E127" s="160"/>
      <c r="F127" s="160"/>
      <c r="G127" s="160"/>
      <c r="H127" s="160"/>
      <c r="I127" s="160"/>
      <c r="J127" s="160"/>
      <c r="K127" s="161" t="str">
        <f>IF([1]調達要求データ貼付!H122="","",[1]調達要求データ貼付!H122)</f>
        <v>（冷）しいたけスライス</v>
      </c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3" t="str">
        <f>IF(AND(A127="",A126&lt;&gt;""),"－　以　下　余　白　－",IF([1]調達要求データ貼付!I122="","",[1]調達要求データ貼付!I122))</f>
        <v>基地規格による（１５－００３５）</v>
      </c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4" t="str">
        <f>IF([1]調達要求データ貼付!S122="","","同等品以上")</f>
        <v/>
      </c>
      <c r="AV127" s="164"/>
      <c r="AW127" s="165" t="str">
        <f>IF([1]調達要求データ貼付!U122="","",[1]調達要求データ貼付!U122)</f>
        <v>kg</v>
      </c>
      <c r="AX127" s="166"/>
      <c r="AY127" s="166"/>
      <c r="AZ127" s="166"/>
      <c r="BA127" s="166"/>
      <c r="BB127" s="166"/>
      <c r="BC127" s="167">
        <f>IF([1]調達要求データ貼付!O122="","",[1]調達要求データ貼付!O122)</f>
        <v>73</v>
      </c>
      <c r="BD127" s="168"/>
      <c r="BE127" s="168"/>
      <c r="BF127" s="168"/>
      <c r="BG127" s="168"/>
      <c r="BH127" s="168"/>
      <c r="BI127" s="168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60"/>
      <c r="CB127" s="160"/>
      <c r="CC127" s="160"/>
      <c r="CD127" s="160"/>
      <c r="CE127" s="160"/>
      <c r="CF127" s="160"/>
      <c r="CK127" s="157" t="s">
        <v>37</v>
      </c>
      <c r="DC127" s="128"/>
      <c r="DD127" s="128"/>
    </row>
    <row r="128" spans="1:108" ht="33" customHeight="1" x14ac:dyDescent="0.2">
      <c r="A128" s="158" t="str">
        <f>IF([1]調達要求データ貼付!E123="","",[1]調達要求データ貼付!E123&amp;"　"&amp;[1]調達要求データ貼付!F123)</f>
        <v>0013　121</v>
      </c>
      <c r="B128" s="159"/>
      <c r="C128" s="159"/>
      <c r="D128" s="153" t="str">
        <f>IF([1]調達要求データ貼付!E123="","",[1]調達要求データ貼付!E123&amp;"　"&amp;[1]調達要求データ貼付!F123)</f>
        <v>0013　121</v>
      </c>
      <c r="E128" s="160"/>
      <c r="F128" s="160"/>
      <c r="G128" s="160"/>
      <c r="H128" s="160"/>
      <c r="I128" s="160"/>
      <c r="J128" s="160"/>
      <c r="K128" s="161" t="str">
        <f>IF([1]調達要求データ貼付!H123="","",[1]調達要求データ貼付!H123)</f>
        <v>（冷）しいたけ乱切り</v>
      </c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3" t="str">
        <f>IF(AND(A128="",A127&lt;&gt;""),"－　以　下　余　白　－",IF([1]調達要求データ貼付!I123="","",[1]調達要求データ貼付!I123))</f>
        <v>基地規格による（１５－００３７）</v>
      </c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4" t="str">
        <f>IF([1]調達要求データ貼付!S123="","","同等品以上")</f>
        <v/>
      </c>
      <c r="AV128" s="164"/>
      <c r="AW128" s="165" t="str">
        <f>IF([1]調達要求データ貼付!U123="","",[1]調達要求データ貼付!U123)</f>
        <v>kg</v>
      </c>
      <c r="AX128" s="166"/>
      <c r="AY128" s="166"/>
      <c r="AZ128" s="166"/>
      <c r="BA128" s="166"/>
      <c r="BB128" s="166"/>
      <c r="BC128" s="167">
        <f>IF([1]調達要求データ貼付!O123="","",[1]調達要求データ貼付!O123)</f>
        <v>11</v>
      </c>
      <c r="BD128" s="168"/>
      <c r="BE128" s="168"/>
      <c r="BF128" s="168"/>
      <c r="BG128" s="168"/>
      <c r="BH128" s="168"/>
      <c r="BI128" s="168"/>
      <c r="BJ128" s="153"/>
      <c r="BK128" s="160"/>
      <c r="BL128" s="160"/>
      <c r="BM128" s="160"/>
      <c r="BN128" s="160"/>
      <c r="BO128" s="160"/>
      <c r="BP128" s="160"/>
      <c r="BQ128" s="160"/>
      <c r="BR128" s="160"/>
      <c r="BS128" s="153"/>
      <c r="BT128" s="160"/>
      <c r="BU128" s="160"/>
      <c r="BV128" s="160"/>
      <c r="BW128" s="160"/>
      <c r="BX128" s="160"/>
      <c r="BY128" s="160"/>
      <c r="BZ128" s="153"/>
      <c r="CA128" s="160"/>
      <c r="CB128" s="160"/>
      <c r="CC128" s="160"/>
      <c r="CD128" s="160"/>
      <c r="CE128" s="160"/>
      <c r="CF128" s="160"/>
      <c r="CK128" s="169">
        <f>IF(A128="","",1)</f>
        <v>1</v>
      </c>
      <c r="DC128" s="128"/>
      <c r="DD128" s="128"/>
    </row>
    <row r="129" spans="1:108" ht="33" customHeight="1" x14ac:dyDescent="0.2">
      <c r="A129" s="158" t="str">
        <f>IF([1]調達要求データ貼付!E124="","",[1]調達要求データ貼付!E124&amp;"　"&amp;[1]調達要求データ貼付!F124)</f>
        <v>0013　122</v>
      </c>
      <c r="B129" s="159"/>
      <c r="C129" s="159"/>
      <c r="D129" s="153" t="str">
        <f>IF([1]調達要求データ貼付!E124="","",[1]調達要求データ貼付!E124&amp;"　"&amp;[1]調達要求データ貼付!F124)</f>
        <v>0013　122</v>
      </c>
      <c r="E129" s="160"/>
      <c r="F129" s="160"/>
      <c r="G129" s="160"/>
      <c r="H129" s="160"/>
      <c r="I129" s="160"/>
      <c r="J129" s="160"/>
      <c r="K129" s="161" t="str">
        <f>IF([1]調達要求データ貼付!H124="","",[1]調達要求データ貼付!H124)</f>
        <v>（冷）エリンギスライス</v>
      </c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3" t="str">
        <f>IF(AND(A129="",A128&lt;&gt;""),"－　以　下　余　白　－",IF([1]調達要求データ貼付!I124="","",[1]調達要求データ貼付!I124))</f>
        <v>基地規格による（１５－０１２５）</v>
      </c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4" t="str">
        <f>IF([1]調達要求データ貼付!S124="","","同等品以上")</f>
        <v/>
      </c>
      <c r="AV129" s="164"/>
      <c r="AW129" s="165" t="str">
        <f>IF([1]調達要求データ貼付!U124="","",[1]調達要求データ貼付!U124)</f>
        <v>kg</v>
      </c>
      <c r="AX129" s="166"/>
      <c r="AY129" s="166"/>
      <c r="AZ129" s="166"/>
      <c r="BA129" s="166"/>
      <c r="BB129" s="166"/>
      <c r="BC129" s="167">
        <f>IF([1]調達要求データ貼付!O124="","",[1]調達要求データ貼付!O124)</f>
        <v>27</v>
      </c>
      <c r="BD129" s="168"/>
      <c r="BE129" s="168"/>
      <c r="BF129" s="168"/>
      <c r="BG129" s="168"/>
      <c r="BH129" s="168"/>
      <c r="BI129" s="168"/>
      <c r="BJ129" s="153"/>
      <c r="BK129" s="153"/>
      <c r="BL129" s="153"/>
      <c r="BM129" s="153"/>
      <c r="BN129" s="153"/>
      <c r="BO129" s="153"/>
      <c r="BP129" s="153"/>
      <c r="BQ129" s="153"/>
      <c r="BR129" s="153"/>
      <c r="BS129" s="153"/>
      <c r="BT129" s="153"/>
      <c r="BU129" s="153"/>
      <c r="BV129" s="153"/>
      <c r="BW129" s="153"/>
      <c r="BX129" s="153"/>
      <c r="BY129" s="153"/>
      <c r="BZ129" s="153"/>
      <c r="CA129" s="160"/>
      <c r="CB129" s="160"/>
      <c r="CC129" s="160"/>
      <c r="CD129" s="160"/>
      <c r="CE129" s="160"/>
      <c r="CF129" s="160"/>
      <c r="DC129" s="128"/>
      <c r="DD129" s="128"/>
    </row>
    <row r="130" spans="1:108" ht="33" customHeight="1" x14ac:dyDescent="0.2">
      <c r="A130" s="158" t="str">
        <f>IF([1]調達要求データ貼付!E125="","",[1]調達要求データ貼付!E125&amp;"　"&amp;[1]調達要求データ貼付!F125)</f>
        <v>0013　123</v>
      </c>
      <c r="B130" s="159"/>
      <c r="C130" s="159"/>
      <c r="D130" s="153" t="str">
        <f>IF([1]調達要求データ貼付!E125="","",[1]調達要求データ貼付!E125&amp;"　"&amp;[1]調達要求データ貼付!F125)</f>
        <v>0013　123</v>
      </c>
      <c r="E130" s="160"/>
      <c r="F130" s="160"/>
      <c r="G130" s="160"/>
      <c r="H130" s="160"/>
      <c r="I130" s="160"/>
      <c r="J130" s="160"/>
      <c r="K130" s="161" t="str">
        <f>IF([1]調達要求データ貼付!H125="","",[1]調達要求データ貼付!H125)</f>
        <v>（冷）もずく</v>
      </c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3" t="str">
        <f>IF(AND(A130="",A129&lt;&gt;""),"－　以　下　余　白　－",IF([1]調達要求データ貼付!I125="","",[1]調達要求データ貼付!I125))</f>
        <v>基地規格による（１６－０１７３）</v>
      </c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4" t="str">
        <f>IF([1]調達要求データ貼付!S125="","","同等品以上")</f>
        <v/>
      </c>
      <c r="AV130" s="164"/>
      <c r="AW130" s="165" t="str">
        <f>IF([1]調達要求データ貼付!U125="","",[1]調達要求データ貼付!U125)</f>
        <v>kg</v>
      </c>
      <c r="AX130" s="166"/>
      <c r="AY130" s="166"/>
      <c r="AZ130" s="166"/>
      <c r="BA130" s="166"/>
      <c r="BB130" s="166"/>
      <c r="BC130" s="167">
        <f>IF([1]調達要求データ貼付!O125="","",[1]調達要求データ貼付!O125)</f>
        <v>17</v>
      </c>
      <c r="BD130" s="168"/>
      <c r="BE130" s="168"/>
      <c r="BF130" s="168"/>
      <c r="BG130" s="168"/>
      <c r="BH130" s="168"/>
      <c r="BI130" s="168"/>
      <c r="BJ130" s="153"/>
      <c r="BK130" s="153"/>
      <c r="BL130" s="153"/>
      <c r="BM130" s="153"/>
      <c r="BN130" s="153"/>
      <c r="BO130" s="153"/>
      <c r="BP130" s="153"/>
      <c r="BQ130" s="153"/>
      <c r="BR130" s="153"/>
      <c r="BS130" s="153"/>
      <c r="BT130" s="153"/>
      <c r="BU130" s="153"/>
      <c r="BV130" s="153"/>
      <c r="BW130" s="153"/>
      <c r="BX130" s="153"/>
      <c r="BY130" s="153"/>
      <c r="BZ130" s="153"/>
      <c r="CA130" s="160"/>
      <c r="CB130" s="160"/>
      <c r="CC130" s="160"/>
      <c r="CD130" s="160"/>
      <c r="CE130" s="160"/>
      <c r="CF130" s="160"/>
      <c r="DC130" s="128"/>
      <c r="DD130" s="128"/>
    </row>
    <row r="131" spans="1:108" ht="33" customHeight="1" x14ac:dyDescent="0.2">
      <c r="A131" s="158" t="str">
        <f>IF([1]調達要求データ貼付!E126="","",[1]調達要求データ貼付!E126&amp;"　"&amp;[1]調達要求データ貼付!F126)</f>
        <v>0013　124</v>
      </c>
      <c r="B131" s="159"/>
      <c r="C131" s="159"/>
      <c r="D131" s="153" t="str">
        <f>IF([1]調達要求データ貼付!E126="","",[1]調達要求データ貼付!E126&amp;"　"&amp;[1]調達要求データ貼付!F126)</f>
        <v>0013　124</v>
      </c>
      <c r="E131" s="160"/>
      <c r="F131" s="160"/>
      <c r="G131" s="160"/>
      <c r="H131" s="160"/>
      <c r="I131" s="160"/>
      <c r="J131" s="160"/>
      <c r="K131" s="161" t="str">
        <f>IF([1]調達要求データ貼付!H126="","",[1]調達要求データ貼付!H126)</f>
        <v>（冷）もちまる生姜餃子</v>
      </c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3" t="str">
        <f>IF(AND(A131="",A130&lt;&gt;""),"－　以　下　余　白　－",IF([1]調達要求データ貼付!I126="","",[1]調達要求データ貼付!I126))</f>
        <v>基地規格による（２０－０７１２）</v>
      </c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4" t="str">
        <f>IF([1]調達要求データ貼付!S126="","","同等品以上")</f>
        <v/>
      </c>
      <c r="AV131" s="164"/>
      <c r="AW131" s="165" t="str">
        <f>IF([1]調達要求データ貼付!U126="","",[1]調達要求データ貼付!U126)</f>
        <v>kg</v>
      </c>
      <c r="AX131" s="166"/>
      <c r="AY131" s="166"/>
      <c r="AZ131" s="166"/>
      <c r="BA131" s="166"/>
      <c r="BB131" s="166"/>
      <c r="BC131" s="167">
        <f>IF([1]調達要求データ貼付!O126="","",[1]調達要求データ貼付!O126)</f>
        <v>59</v>
      </c>
      <c r="BD131" s="168"/>
      <c r="BE131" s="168"/>
      <c r="BF131" s="168"/>
      <c r="BG131" s="168"/>
      <c r="BH131" s="168"/>
      <c r="BI131" s="168"/>
      <c r="BJ131" s="153"/>
      <c r="BK131" s="153"/>
      <c r="BL131" s="153"/>
      <c r="BM131" s="153"/>
      <c r="BN131" s="153"/>
      <c r="BO131" s="153"/>
      <c r="BP131" s="153"/>
      <c r="BQ131" s="153"/>
      <c r="BR131" s="153"/>
      <c r="BS131" s="153"/>
      <c r="BT131" s="153"/>
      <c r="BU131" s="153"/>
      <c r="BV131" s="153"/>
      <c r="BW131" s="153"/>
      <c r="BX131" s="153"/>
      <c r="BY131" s="153"/>
      <c r="BZ131" s="153"/>
      <c r="CA131" s="160"/>
      <c r="CB131" s="160"/>
      <c r="CC131" s="160"/>
      <c r="CD131" s="160"/>
      <c r="CE131" s="160"/>
      <c r="CF131" s="160"/>
      <c r="DC131" s="128"/>
      <c r="DD131" s="128"/>
    </row>
    <row r="132" spans="1:108" ht="33" customHeight="1" x14ac:dyDescent="0.2">
      <c r="A132" s="158" t="str">
        <f>IF([1]調達要求データ貼付!E127="","",[1]調達要求データ貼付!E127&amp;"　"&amp;[1]調達要求データ貼付!F127)</f>
        <v>0013　125</v>
      </c>
      <c r="B132" s="159"/>
      <c r="C132" s="159"/>
      <c r="D132" s="153" t="str">
        <f>IF([1]調達要求データ貼付!E127="","",[1]調達要求データ貼付!E127&amp;"　"&amp;[1]調達要求データ貼付!F127)</f>
        <v>0013　125</v>
      </c>
      <c r="E132" s="160"/>
      <c r="F132" s="160"/>
      <c r="G132" s="160"/>
      <c r="H132" s="160"/>
      <c r="I132" s="160"/>
      <c r="J132" s="160"/>
      <c r="K132" s="161" t="str">
        <f>IF([1]調達要求データ貼付!H127="","",[1]調達要求データ貼付!H127)</f>
        <v>（冷）肉入ワンタン</v>
      </c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3" t="str">
        <f>IF(AND(A132="",A131&lt;&gt;""),"－　以　下　余　白　－",IF([1]調達要求データ貼付!I127="","",[1]調達要求データ貼付!I127))</f>
        <v>基地規格による（２０－０７００）</v>
      </c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4" t="str">
        <f>IF([1]調達要求データ貼付!S127="","","同等品以上")</f>
        <v/>
      </c>
      <c r="AV132" s="164"/>
      <c r="AW132" s="165" t="str">
        <f>IF([1]調達要求データ貼付!U127="","",[1]調達要求データ貼付!U127)</f>
        <v>kg</v>
      </c>
      <c r="AX132" s="166"/>
      <c r="AY132" s="166"/>
      <c r="AZ132" s="166"/>
      <c r="BA132" s="166"/>
      <c r="BB132" s="166"/>
      <c r="BC132" s="167">
        <f>IF([1]調達要求データ貼付!O127="","",[1]調達要求データ貼付!O127)</f>
        <v>8</v>
      </c>
      <c r="BD132" s="168"/>
      <c r="BE132" s="168"/>
      <c r="BF132" s="168"/>
      <c r="BG132" s="168"/>
      <c r="BH132" s="168"/>
      <c r="BI132" s="168"/>
      <c r="BJ132" s="153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160"/>
      <c r="CB132" s="160"/>
      <c r="CC132" s="160"/>
      <c r="CD132" s="160"/>
      <c r="CE132" s="160"/>
      <c r="CF132" s="160"/>
      <c r="DC132" s="128"/>
      <c r="DD132" s="128"/>
    </row>
    <row r="133" spans="1:108" ht="33" customHeight="1" x14ac:dyDescent="0.2">
      <c r="A133" s="158" t="str">
        <f>IF([1]調達要求データ貼付!E128="","",[1]調達要求データ貼付!E128&amp;"　"&amp;[1]調達要求データ貼付!F128)</f>
        <v>0013　126</v>
      </c>
      <c r="B133" s="159"/>
      <c r="C133" s="159"/>
      <c r="D133" s="153" t="str">
        <f>IF([1]調達要求データ貼付!E128="","",[1]調達要求データ貼付!E128&amp;"　"&amp;[1]調達要求データ貼付!F128)</f>
        <v>0013　126</v>
      </c>
      <c r="E133" s="160"/>
      <c r="F133" s="160"/>
      <c r="G133" s="160"/>
      <c r="H133" s="160"/>
      <c r="I133" s="160"/>
      <c r="J133" s="160"/>
      <c r="K133" s="161" t="str">
        <f>IF([1]調達要求データ貼付!H128="","",[1]調達要求データ貼付!H128)</f>
        <v>（冷）海老ニラ焼まん</v>
      </c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3" t="str">
        <f>IF(AND(A133="",A132&lt;&gt;""),"－　以　下　余　白　－",IF([1]調達要求データ貼付!I128="","",[1]調達要求データ貼付!I128))</f>
        <v>基地規格による（２０－０３４３）</v>
      </c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4" t="str">
        <f>IF([1]調達要求データ貼付!S128="","","同等品以上")</f>
        <v/>
      </c>
      <c r="AV133" s="164"/>
      <c r="AW133" s="165" t="str">
        <f>IF([1]調達要求データ貼付!U128="","",[1]調達要求データ貼付!U128)</f>
        <v>kg</v>
      </c>
      <c r="AX133" s="166"/>
      <c r="AY133" s="166"/>
      <c r="AZ133" s="166"/>
      <c r="BA133" s="166"/>
      <c r="BB133" s="166"/>
      <c r="BC133" s="167">
        <f>IF([1]調達要求データ貼付!O128="","",[1]調達要求データ貼付!O128)</f>
        <v>13</v>
      </c>
      <c r="BD133" s="168"/>
      <c r="BE133" s="168"/>
      <c r="BF133" s="168"/>
      <c r="BG133" s="168"/>
      <c r="BH133" s="168"/>
      <c r="BI133" s="168"/>
      <c r="BJ133" s="153"/>
      <c r="BK133" s="153"/>
      <c r="BL133" s="153"/>
      <c r="BM133" s="153"/>
      <c r="BN133" s="153"/>
      <c r="BO133" s="153"/>
      <c r="BP133" s="153"/>
      <c r="BQ133" s="153"/>
      <c r="BR133" s="153"/>
      <c r="BS133" s="153"/>
      <c r="BT133" s="153"/>
      <c r="BU133" s="153"/>
      <c r="BV133" s="153"/>
      <c r="BW133" s="153"/>
      <c r="BX133" s="153"/>
      <c r="BY133" s="153"/>
      <c r="BZ133" s="153"/>
      <c r="CA133" s="160"/>
      <c r="CB133" s="160"/>
      <c r="CC133" s="160"/>
      <c r="CD133" s="160"/>
      <c r="CE133" s="160"/>
      <c r="CF133" s="160"/>
      <c r="DC133" s="128"/>
      <c r="DD133" s="128"/>
    </row>
    <row r="134" spans="1:108" ht="33" customHeight="1" x14ac:dyDescent="0.2">
      <c r="A134" s="158" t="str">
        <f>IF([1]調達要求データ貼付!E129="","",[1]調達要求データ貼付!E129&amp;"　"&amp;[1]調達要求データ貼付!F129)</f>
        <v>0013　127</v>
      </c>
      <c r="B134" s="159"/>
      <c r="C134" s="159"/>
      <c r="D134" s="153" t="str">
        <f>IF([1]調達要求データ貼付!E129="","",[1]調達要求データ貼付!E129&amp;"　"&amp;[1]調達要求データ貼付!F129)</f>
        <v>0013　127</v>
      </c>
      <c r="E134" s="160"/>
      <c r="F134" s="160"/>
      <c r="G134" s="160"/>
      <c r="H134" s="160"/>
      <c r="I134" s="160"/>
      <c r="J134" s="160"/>
      <c r="K134" s="161" t="str">
        <f>IF([1]調達要求データ貼付!H129="","",[1]調達要求データ貼付!H129)</f>
        <v>（冷）ビック肉団子</v>
      </c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3" t="str">
        <f>IF(AND(A134="",A133&lt;&gt;""),"－　以　下　余　白　－",IF([1]調達要求データ貼付!I129="","",[1]調達要求データ貼付!I129))</f>
        <v>基地規格による（２０－１０８０）</v>
      </c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4" t="str">
        <f>IF([1]調達要求データ貼付!S129="","","同等品以上")</f>
        <v/>
      </c>
      <c r="AV134" s="164"/>
      <c r="AW134" s="165" t="str">
        <f>IF([1]調達要求データ貼付!U129="","",[1]調達要求データ貼付!U129)</f>
        <v>kg</v>
      </c>
      <c r="AX134" s="166"/>
      <c r="AY134" s="166"/>
      <c r="AZ134" s="166"/>
      <c r="BA134" s="166"/>
      <c r="BB134" s="166"/>
      <c r="BC134" s="167">
        <f>IF([1]調達要求データ貼付!O129="","",[1]調達要求データ貼付!O129)</f>
        <v>19</v>
      </c>
      <c r="BD134" s="168"/>
      <c r="BE134" s="168"/>
      <c r="BF134" s="168"/>
      <c r="BG134" s="168"/>
      <c r="BH134" s="168"/>
      <c r="BI134" s="168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60"/>
      <c r="CB134" s="160"/>
      <c r="CC134" s="160"/>
      <c r="CD134" s="160"/>
      <c r="CE134" s="160"/>
      <c r="CF134" s="160"/>
      <c r="DC134" s="128"/>
      <c r="DD134" s="128"/>
    </row>
    <row r="135" spans="1:108" ht="33" customHeight="1" x14ac:dyDescent="0.2">
      <c r="A135" s="158" t="str">
        <f>IF([1]調達要求データ貼付!E130="","",[1]調達要求データ貼付!E130&amp;"　"&amp;[1]調達要求データ貼付!F130)</f>
        <v>0013　128</v>
      </c>
      <c r="B135" s="159"/>
      <c r="C135" s="159"/>
      <c r="D135" s="153" t="str">
        <f>IF([1]調達要求データ貼付!E130="","",[1]調達要求データ貼付!E130&amp;"　"&amp;[1]調達要求データ貼付!F130)</f>
        <v>0013　128</v>
      </c>
      <c r="E135" s="160"/>
      <c r="F135" s="160"/>
      <c r="G135" s="160"/>
      <c r="H135" s="160"/>
      <c r="I135" s="160"/>
      <c r="J135" s="160"/>
      <c r="K135" s="161" t="str">
        <f>IF([1]調達要求データ貼付!H130="","",[1]調達要求データ貼付!H130)</f>
        <v>（冷）金平肉だんご</v>
      </c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3" t="str">
        <f>IF(AND(A135="",A134&lt;&gt;""),"－　以　下　余　白　－",IF([1]調達要求データ貼付!I130="","",[1]調達要求データ貼付!I130))</f>
        <v>基地規格による（２０－１０９０）</v>
      </c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4" t="str">
        <f>IF([1]調達要求データ貼付!S130="","","同等品以上")</f>
        <v/>
      </c>
      <c r="AV135" s="164"/>
      <c r="AW135" s="165" t="str">
        <f>IF([1]調達要求データ貼付!U130="","",[1]調達要求データ貼付!U130)</f>
        <v>kg</v>
      </c>
      <c r="AX135" s="166"/>
      <c r="AY135" s="166"/>
      <c r="AZ135" s="166"/>
      <c r="BA135" s="166"/>
      <c r="BB135" s="166"/>
      <c r="BC135" s="167">
        <f>IF([1]調達要求データ貼付!O130="","",[1]調達要求データ貼付!O130)</f>
        <v>47</v>
      </c>
      <c r="BD135" s="168"/>
      <c r="BE135" s="168"/>
      <c r="BF135" s="168"/>
      <c r="BG135" s="168"/>
      <c r="BH135" s="168"/>
      <c r="BI135" s="168"/>
      <c r="BJ135" s="153"/>
      <c r="BK135" s="153"/>
      <c r="BL135" s="153"/>
      <c r="BM135" s="153"/>
      <c r="BN135" s="153"/>
      <c r="BO135" s="153"/>
      <c r="BP135" s="153"/>
      <c r="BQ135" s="153"/>
      <c r="BR135" s="153"/>
      <c r="BS135" s="153"/>
      <c r="BT135" s="153"/>
      <c r="BU135" s="153"/>
      <c r="BV135" s="153"/>
      <c r="BW135" s="153"/>
      <c r="BX135" s="153"/>
      <c r="BY135" s="153"/>
      <c r="BZ135" s="153"/>
      <c r="CA135" s="160"/>
      <c r="CB135" s="160"/>
      <c r="CC135" s="160"/>
      <c r="CD135" s="160"/>
      <c r="CE135" s="160"/>
      <c r="CF135" s="160"/>
      <c r="DC135" s="128"/>
      <c r="DD135" s="128"/>
    </row>
    <row r="136" spans="1:108" ht="33" customHeight="1" x14ac:dyDescent="0.2">
      <c r="A136" s="158" t="str">
        <f>IF([1]調達要求データ貼付!E131="","",[1]調達要求データ貼付!E131&amp;"　"&amp;[1]調達要求データ貼付!F131)</f>
        <v>0013　129</v>
      </c>
      <c r="B136" s="159"/>
      <c r="C136" s="159"/>
      <c r="D136" s="153" t="str">
        <f>IF([1]調達要求データ貼付!E131="","",[1]調達要求データ貼付!E131&amp;"　"&amp;[1]調達要求データ貼付!F131)</f>
        <v>0013　129</v>
      </c>
      <c r="E136" s="160"/>
      <c r="F136" s="160"/>
      <c r="G136" s="160"/>
      <c r="H136" s="160"/>
      <c r="I136" s="160"/>
      <c r="J136" s="160"/>
      <c r="K136" s="161" t="str">
        <f>IF([1]調達要求データ貼付!H131="","",[1]調達要求データ貼付!H131)</f>
        <v>（冷）ミートボール</v>
      </c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3" t="str">
        <f>IF(AND(A136="",A135&lt;&gt;""),"－　以　下　余　白　－",IF([1]調達要求データ貼付!I131="","",[1]調達要求データ貼付!I131))</f>
        <v>基地規格による（２０－０８６０）</v>
      </c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4" t="str">
        <f>IF([1]調達要求データ貼付!S131="","","同等品以上")</f>
        <v/>
      </c>
      <c r="AV136" s="164"/>
      <c r="AW136" s="165" t="str">
        <f>IF([1]調達要求データ貼付!U131="","",[1]調達要求データ貼付!U131)</f>
        <v>kg</v>
      </c>
      <c r="AX136" s="166"/>
      <c r="AY136" s="166"/>
      <c r="AZ136" s="166"/>
      <c r="BA136" s="166"/>
      <c r="BB136" s="166"/>
      <c r="BC136" s="167">
        <f>IF([1]調達要求データ貼付!O131="","",[1]調達要求データ貼付!O131)</f>
        <v>111</v>
      </c>
      <c r="BD136" s="168"/>
      <c r="BE136" s="168"/>
      <c r="BF136" s="168"/>
      <c r="BG136" s="168"/>
      <c r="BH136" s="168"/>
      <c r="BI136" s="168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3"/>
      <c r="BT136" s="153"/>
      <c r="BU136" s="153"/>
      <c r="BV136" s="153"/>
      <c r="BW136" s="153"/>
      <c r="BX136" s="153"/>
      <c r="BY136" s="153"/>
      <c r="BZ136" s="153"/>
      <c r="CA136" s="160"/>
      <c r="CB136" s="160"/>
      <c r="CC136" s="160"/>
      <c r="CD136" s="160"/>
      <c r="CE136" s="160"/>
      <c r="CF136" s="160"/>
      <c r="DC136" s="128"/>
      <c r="DD136" s="128"/>
    </row>
    <row r="137" spans="1:108" ht="33" customHeight="1" x14ac:dyDescent="0.2">
      <c r="A137" s="158" t="str">
        <f>IF([1]調達要求データ貼付!E132="","",[1]調達要求データ貼付!E132&amp;"　"&amp;[1]調達要求データ貼付!F132)</f>
        <v>0013　130</v>
      </c>
      <c r="B137" s="159"/>
      <c r="C137" s="159"/>
      <c r="D137" s="153" t="str">
        <f>IF([1]調達要求データ貼付!E132="","",[1]調達要求データ貼付!E132&amp;"　"&amp;[1]調達要求データ貼付!F132)</f>
        <v>0013　130</v>
      </c>
      <c r="E137" s="160"/>
      <c r="F137" s="160"/>
      <c r="G137" s="160"/>
      <c r="H137" s="160"/>
      <c r="I137" s="160"/>
      <c r="J137" s="160"/>
      <c r="K137" s="161" t="str">
        <f>IF([1]調達要求データ貼付!H132="","",[1]調達要求データ貼付!H132)</f>
        <v>（冷）いんげんごま和え</v>
      </c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3" t="str">
        <f>IF(AND(A137="",A136&lt;&gt;""),"－　以　下　余　白　－",IF([1]調達要求データ貼付!I132="","",[1]調達要求データ貼付!I132))</f>
        <v>基地規格による（１３－１１４０）</v>
      </c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4" t="str">
        <f>IF([1]調達要求データ貼付!S132="","","同等品以上")</f>
        <v/>
      </c>
      <c r="AV137" s="164"/>
      <c r="AW137" s="165" t="str">
        <f>IF([1]調達要求データ貼付!U132="","",[1]調達要求データ貼付!U132)</f>
        <v>kg</v>
      </c>
      <c r="AX137" s="166"/>
      <c r="AY137" s="166"/>
      <c r="AZ137" s="166"/>
      <c r="BA137" s="166"/>
      <c r="BB137" s="166"/>
      <c r="BC137" s="167">
        <f>IF([1]調達要求データ貼付!O132="","",[1]調達要求データ貼付!O132)</f>
        <v>61</v>
      </c>
      <c r="BD137" s="168"/>
      <c r="BE137" s="168"/>
      <c r="BF137" s="168"/>
      <c r="BG137" s="168"/>
      <c r="BH137" s="168"/>
      <c r="BI137" s="168"/>
      <c r="BJ137" s="153"/>
      <c r="BK137" s="153"/>
      <c r="BL137" s="153"/>
      <c r="BM137" s="153"/>
      <c r="BN137" s="153"/>
      <c r="BO137" s="153"/>
      <c r="BP137" s="153"/>
      <c r="BQ137" s="153"/>
      <c r="BR137" s="153"/>
      <c r="BS137" s="153"/>
      <c r="BT137" s="153"/>
      <c r="BU137" s="153"/>
      <c r="BV137" s="153"/>
      <c r="BW137" s="153"/>
      <c r="BX137" s="153"/>
      <c r="BY137" s="153"/>
      <c r="BZ137" s="153"/>
      <c r="CA137" s="160"/>
      <c r="CB137" s="160"/>
      <c r="CC137" s="160"/>
      <c r="CD137" s="160"/>
      <c r="CE137" s="160"/>
      <c r="CF137" s="160"/>
      <c r="DC137" s="128"/>
      <c r="DD137" s="128"/>
    </row>
    <row r="138" spans="1:108" ht="33" customHeight="1" x14ac:dyDescent="0.2">
      <c r="A138" s="158" t="str">
        <f>IF([1]調達要求データ貼付!E133="","",[1]調達要求データ貼付!E133&amp;"　"&amp;[1]調達要求データ貼付!F133)</f>
        <v>0013　131</v>
      </c>
      <c r="B138" s="159"/>
      <c r="C138" s="159"/>
      <c r="D138" s="153" t="str">
        <f>IF([1]調達要求データ貼付!E133="","",[1]調達要求データ貼付!E133&amp;"　"&amp;[1]調達要求データ貼付!F133)</f>
        <v>0013　131</v>
      </c>
      <c r="E138" s="160"/>
      <c r="F138" s="160"/>
      <c r="G138" s="160"/>
      <c r="H138" s="160"/>
      <c r="I138" s="160"/>
      <c r="J138" s="160"/>
      <c r="K138" s="161" t="str">
        <f>IF([1]調達要求データ貼付!H133="","",[1]調達要求データ貼付!H133)</f>
        <v>（冷）和風かぼちゃ煮</v>
      </c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3" t="str">
        <f>IF(AND(A138="",A137&lt;&gt;""),"－　以　下　余　白　－",IF([1]調達要求データ貼付!I133="","",[1]調達要求データ貼付!I133))</f>
        <v>基地規格による（１３－１２８０）</v>
      </c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4" t="str">
        <f>IF([1]調達要求データ貼付!S133="","","同等品以上")</f>
        <v/>
      </c>
      <c r="AV138" s="164"/>
      <c r="AW138" s="165" t="str">
        <f>IF([1]調達要求データ貼付!U133="","",[1]調達要求データ貼付!U133)</f>
        <v>kg</v>
      </c>
      <c r="AX138" s="166"/>
      <c r="AY138" s="166"/>
      <c r="AZ138" s="166"/>
      <c r="BA138" s="166"/>
      <c r="BB138" s="166"/>
      <c r="BC138" s="167">
        <f>IF([1]調達要求データ貼付!O133="","",[1]調達要求データ貼付!O133)</f>
        <v>195</v>
      </c>
      <c r="BD138" s="168"/>
      <c r="BE138" s="168"/>
      <c r="BF138" s="168"/>
      <c r="BG138" s="168"/>
      <c r="BH138" s="168"/>
      <c r="BI138" s="168"/>
      <c r="BJ138" s="153"/>
      <c r="BK138" s="153"/>
      <c r="BL138" s="153"/>
      <c r="BM138" s="153"/>
      <c r="BN138" s="153"/>
      <c r="BO138" s="153"/>
      <c r="BP138" s="153"/>
      <c r="BQ138" s="153"/>
      <c r="BR138" s="153"/>
      <c r="BS138" s="153"/>
      <c r="BT138" s="153"/>
      <c r="BU138" s="153"/>
      <c r="BV138" s="153"/>
      <c r="BW138" s="153"/>
      <c r="BX138" s="153"/>
      <c r="BY138" s="153"/>
      <c r="BZ138" s="153"/>
      <c r="CA138" s="160"/>
      <c r="CB138" s="160"/>
      <c r="CC138" s="160"/>
      <c r="CD138" s="160"/>
      <c r="CE138" s="160"/>
      <c r="CF138" s="160"/>
      <c r="DC138" s="128"/>
      <c r="DD138" s="128"/>
    </row>
    <row r="139" spans="1:108" ht="33" customHeight="1" x14ac:dyDescent="0.2">
      <c r="A139" s="158" t="str">
        <f>IF([1]調達要求データ貼付!E134="","",[1]調達要求データ貼付!E134&amp;"　"&amp;[1]調達要求データ貼付!F134)</f>
        <v>0013　132</v>
      </c>
      <c r="B139" s="159"/>
      <c r="C139" s="159"/>
      <c r="D139" s="153" t="str">
        <f>IF([1]調達要求データ貼付!E134="","",[1]調達要求データ貼付!E134&amp;"　"&amp;[1]調達要求データ貼付!F134)</f>
        <v>0013　132</v>
      </c>
      <c r="E139" s="160"/>
      <c r="F139" s="160"/>
      <c r="G139" s="160"/>
      <c r="H139" s="160"/>
      <c r="I139" s="160"/>
      <c r="J139" s="160"/>
      <c r="K139" s="161" t="str">
        <f>IF([1]調達要求データ貼付!H134="","",[1]調達要求データ貼付!H134)</f>
        <v>（冷）ハンバーグ１２０</v>
      </c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3" t="str">
        <f>IF(AND(A139="",A138&lt;&gt;""),"－　以　下　余　白　－",IF([1]調達要求データ貼付!I134="","",[1]調達要求データ貼付!I134))</f>
        <v>基地規格による（２０－０２２０）</v>
      </c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4" t="str">
        <f>IF([1]調達要求データ貼付!S134="","","同等品以上")</f>
        <v/>
      </c>
      <c r="AV139" s="164"/>
      <c r="AW139" s="165" t="str">
        <f>IF([1]調達要求データ貼付!U134="","",[1]調達要求データ貼付!U134)</f>
        <v>kg</v>
      </c>
      <c r="AX139" s="166"/>
      <c r="AY139" s="166"/>
      <c r="AZ139" s="166"/>
      <c r="BA139" s="166"/>
      <c r="BB139" s="166"/>
      <c r="BC139" s="167">
        <f>IF([1]調達要求データ貼付!O134="","",[1]調達要求データ貼付!O134)</f>
        <v>168</v>
      </c>
      <c r="BD139" s="168"/>
      <c r="BE139" s="168"/>
      <c r="BF139" s="168"/>
      <c r="BG139" s="168"/>
      <c r="BH139" s="168"/>
      <c r="BI139" s="168"/>
      <c r="BJ139" s="153"/>
      <c r="BK139" s="153"/>
      <c r="BL139" s="153"/>
      <c r="BM139" s="153"/>
      <c r="BN139" s="153"/>
      <c r="BO139" s="153"/>
      <c r="BP139" s="153"/>
      <c r="BQ139" s="153"/>
      <c r="BR139" s="153"/>
      <c r="BS139" s="153"/>
      <c r="BT139" s="153"/>
      <c r="BU139" s="153"/>
      <c r="BV139" s="153"/>
      <c r="BW139" s="153"/>
      <c r="BX139" s="153"/>
      <c r="BY139" s="153"/>
      <c r="BZ139" s="153"/>
      <c r="CA139" s="160"/>
      <c r="CB139" s="160"/>
      <c r="CC139" s="160"/>
      <c r="CD139" s="160"/>
      <c r="CE139" s="160"/>
      <c r="CF139" s="160"/>
      <c r="DC139" s="128"/>
      <c r="DD139" s="128"/>
    </row>
    <row r="140" spans="1:108" ht="33" customHeight="1" x14ac:dyDescent="0.2">
      <c r="A140" s="158" t="str">
        <f>IF([1]調達要求データ貼付!E135="","",[1]調達要求データ貼付!E135&amp;"　"&amp;[1]調達要求データ貼付!F135)</f>
        <v>0013　133</v>
      </c>
      <c r="B140" s="159"/>
      <c r="C140" s="159"/>
      <c r="D140" s="153" t="str">
        <f>IF([1]調達要求データ貼付!E135="","",[1]調達要求データ貼付!E135&amp;"　"&amp;[1]調達要求データ貼付!F135)</f>
        <v>0013　133</v>
      </c>
      <c r="E140" s="160"/>
      <c r="F140" s="160"/>
      <c r="G140" s="160"/>
      <c r="H140" s="160"/>
      <c r="I140" s="160"/>
      <c r="J140" s="160"/>
      <c r="K140" s="161" t="str">
        <f>IF([1]調達要求データ貼付!H135="","",[1]調達要求データ貼付!H135)</f>
        <v>（冷）鶏肉と豚肉のハンバーグ６０</v>
      </c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3" t="str">
        <f>IF(AND(A140="",A139&lt;&gt;""),"－　以　下　余　白　－",IF([1]調達要求データ貼付!I135="","",[1]調達要求データ貼付!I135))</f>
        <v>基地規格による（２０－０２１７）</v>
      </c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164" t="str">
        <f>IF([1]調達要求データ貼付!S135="","","同等品以上")</f>
        <v/>
      </c>
      <c r="AV140" s="164"/>
      <c r="AW140" s="165" t="str">
        <f>IF([1]調達要求データ貼付!U135="","",[1]調達要求データ貼付!U135)</f>
        <v>kg</v>
      </c>
      <c r="AX140" s="166"/>
      <c r="AY140" s="166"/>
      <c r="AZ140" s="166"/>
      <c r="BA140" s="166"/>
      <c r="BB140" s="166"/>
      <c r="BC140" s="167">
        <f>IF([1]調達要求データ貼付!O135="","",[1]調達要求データ貼付!O135)</f>
        <v>77</v>
      </c>
      <c r="BD140" s="168"/>
      <c r="BE140" s="168"/>
      <c r="BF140" s="168"/>
      <c r="BG140" s="168"/>
      <c r="BH140" s="168"/>
      <c r="BI140" s="168"/>
      <c r="BJ140" s="153"/>
      <c r="BK140" s="153"/>
      <c r="BL140" s="153"/>
      <c r="BM140" s="153"/>
      <c r="BN140" s="153"/>
      <c r="BO140" s="153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3"/>
      <c r="CA140" s="160"/>
      <c r="CB140" s="160"/>
      <c r="CC140" s="160"/>
      <c r="CD140" s="160"/>
      <c r="CE140" s="160"/>
      <c r="CF140" s="160"/>
      <c r="DC140" s="128"/>
      <c r="DD140" s="128"/>
    </row>
    <row r="141" spans="1:108" ht="33" customHeight="1" x14ac:dyDescent="0.2">
      <c r="A141" s="158" t="str">
        <f>IF([1]調達要求データ貼付!E136="","",[1]調達要求データ貼付!E136&amp;"　"&amp;[1]調達要求データ貼付!F136)</f>
        <v>0013　134</v>
      </c>
      <c r="B141" s="159"/>
      <c r="C141" s="159"/>
      <c r="D141" s="153" t="str">
        <f>IF([1]調達要求データ貼付!E136="","",[1]調達要求データ貼付!E136&amp;"　"&amp;[1]調達要求データ貼付!F136)</f>
        <v>0013　134</v>
      </c>
      <c r="E141" s="160"/>
      <c r="F141" s="160"/>
      <c r="G141" s="160"/>
      <c r="H141" s="160"/>
      <c r="I141" s="160"/>
      <c r="J141" s="160"/>
      <c r="K141" s="161" t="str">
        <f>IF([1]調達要求データ貼付!H136="","",[1]調達要求データ貼付!H136)</f>
        <v>（冷）エビチリソース</v>
      </c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3" t="str">
        <f>IF(AND(A141="",A140&lt;&gt;""),"－　以　下　余　白　－",IF([1]調達要求データ貼付!I136="","",[1]調達要求データ貼付!I136))</f>
        <v>基地規格による（２０－０９６０）</v>
      </c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  <c r="AU141" s="164" t="str">
        <f>IF([1]調達要求データ貼付!S136="","","同等品以上")</f>
        <v/>
      </c>
      <c r="AV141" s="164"/>
      <c r="AW141" s="165" t="str">
        <f>IF([1]調達要求データ貼付!U136="","",[1]調達要求データ貼付!U136)</f>
        <v>kg</v>
      </c>
      <c r="AX141" s="166"/>
      <c r="AY141" s="166"/>
      <c r="AZ141" s="166"/>
      <c r="BA141" s="166"/>
      <c r="BB141" s="166"/>
      <c r="BC141" s="167">
        <f>IF([1]調達要求データ貼付!O136="","",[1]調達要求データ貼付!O136)</f>
        <v>94</v>
      </c>
      <c r="BD141" s="168"/>
      <c r="BE141" s="168"/>
      <c r="BF141" s="168"/>
      <c r="BG141" s="168"/>
      <c r="BH141" s="168"/>
      <c r="BI141" s="168"/>
      <c r="BJ141" s="153"/>
      <c r="BK141" s="153"/>
      <c r="BL141" s="153"/>
      <c r="BM141" s="153"/>
      <c r="BN141" s="153"/>
      <c r="BO141" s="153"/>
      <c r="BP141" s="153"/>
      <c r="BQ141" s="153"/>
      <c r="BR141" s="153"/>
      <c r="BS141" s="153"/>
      <c r="BT141" s="153"/>
      <c r="BU141" s="153"/>
      <c r="BV141" s="153"/>
      <c r="BW141" s="153"/>
      <c r="BX141" s="153"/>
      <c r="BY141" s="153"/>
      <c r="BZ141" s="153"/>
      <c r="CA141" s="160"/>
      <c r="CB141" s="160"/>
      <c r="CC141" s="160"/>
      <c r="CD141" s="160"/>
      <c r="CE141" s="160"/>
      <c r="CF141" s="160"/>
      <c r="DC141" s="128"/>
      <c r="DD141" s="128"/>
    </row>
    <row r="142" spans="1:108" ht="33" customHeight="1" x14ac:dyDescent="0.2">
      <c r="A142" s="158" t="str">
        <f>IF([1]調達要求データ貼付!E137="","",[1]調達要求データ貼付!E137&amp;"　"&amp;[1]調達要求データ貼付!F137)</f>
        <v>0013　135</v>
      </c>
      <c r="B142" s="159"/>
      <c r="C142" s="159"/>
      <c r="D142" s="153" t="str">
        <f>IF([1]調達要求データ貼付!E137="","",[1]調達要求データ貼付!E137&amp;"　"&amp;[1]調達要求データ貼付!F137)</f>
        <v>0013　135</v>
      </c>
      <c r="E142" s="160"/>
      <c r="F142" s="160"/>
      <c r="G142" s="160"/>
      <c r="H142" s="160"/>
      <c r="I142" s="160"/>
      <c r="J142" s="160"/>
      <c r="K142" s="161" t="str">
        <f>IF([1]調達要求データ貼付!H137="","",[1]調達要求データ貼付!H137)</f>
        <v>冷凍パン（クロワッサン）</v>
      </c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3" t="str">
        <f>IF(AND(A142="",A141&lt;&gt;""),"－　以　下　余　白　－",IF([1]調達要求データ貼付!I137="","",[1]調達要求データ貼付!I137))</f>
        <v>基地規格による（０１－０３１７）</v>
      </c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4" t="str">
        <f>IF([1]調達要求データ貼付!S137="","","同等品以上")</f>
        <v/>
      </c>
      <c r="AV142" s="164"/>
      <c r="AW142" s="165" t="str">
        <f>IF([1]調達要求データ貼付!U137="","",[1]調達要求データ貼付!U137)</f>
        <v>個</v>
      </c>
      <c r="AX142" s="166"/>
      <c r="AY142" s="166"/>
      <c r="AZ142" s="166"/>
      <c r="BA142" s="166"/>
      <c r="BB142" s="166"/>
      <c r="BC142" s="167">
        <f>IF([1]調達要求データ貼付!O137="","",[1]調達要求データ貼付!O137)</f>
        <v>250</v>
      </c>
      <c r="BD142" s="168"/>
      <c r="BE142" s="168"/>
      <c r="BF142" s="168"/>
      <c r="BG142" s="168"/>
      <c r="BH142" s="168"/>
      <c r="BI142" s="168"/>
      <c r="BJ142" s="153"/>
      <c r="BK142" s="153"/>
      <c r="BL142" s="153"/>
      <c r="BM142" s="153"/>
      <c r="BN142" s="153"/>
      <c r="BO142" s="153"/>
      <c r="BP142" s="153"/>
      <c r="BQ142" s="153"/>
      <c r="BR142" s="153"/>
      <c r="BS142" s="153"/>
      <c r="BT142" s="153"/>
      <c r="BU142" s="153"/>
      <c r="BV142" s="153"/>
      <c r="BW142" s="153"/>
      <c r="BX142" s="153"/>
      <c r="BY142" s="153"/>
      <c r="BZ142" s="153"/>
      <c r="CA142" s="160"/>
      <c r="CB142" s="160"/>
      <c r="CC142" s="160"/>
      <c r="CD142" s="160"/>
      <c r="CE142" s="160"/>
      <c r="CF142" s="160"/>
      <c r="DC142" s="128"/>
      <c r="DD142" s="128"/>
    </row>
    <row r="143" spans="1:108" ht="33" customHeight="1" x14ac:dyDescent="0.2">
      <c r="A143" s="158" t="str">
        <f>IF([1]調達要求データ貼付!E138="","",[1]調達要求データ貼付!E138&amp;"　"&amp;[1]調達要求データ貼付!F138)</f>
        <v>0013　136</v>
      </c>
      <c r="B143" s="159"/>
      <c r="C143" s="159"/>
      <c r="D143" s="153" t="str">
        <f>IF([1]調達要求データ貼付!E138="","",[1]調達要求データ貼付!E138&amp;"　"&amp;[1]調達要求データ貼付!F138)</f>
        <v>0013　136</v>
      </c>
      <c r="E143" s="160"/>
      <c r="F143" s="160"/>
      <c r="G143" s="160"/>
      <c r="H143" s="160"/>
      <c r="I143" s="160"/>
      <c r="J143" s="160"/>
      <c r="K143" s="161" t="str">
        <f>IF([1]調達要求データ貼付!H138="","",[1]調達要求データ貼付!H138)</f>
        <v>冷凍パン（プレーンパン）</v>
      </c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3" t="str">
        <f>IF(AND(A143="",A142&lt;&gt;""),"－　以　下　余　白　－",IF([1]調達要求データ貼付!I138="","",[1]調達要求データ貼付!I138))</f>
        <v>基地規格による（０１－０３１０）</v>
      </c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  <c r="AU143" s="164" t="str">
        <f>IF([1]調達要求データ貼付!S138="","","同等品以上")</f>
        <v/>
      </c>
      <c r="AV143" s="164"/>
      <c r="AW143" s="165" t="str">
        <f>IF([1]調達要求データ貼付!U138="","",[1]調達要求データ貼付!U138)</f>
        <v>kg</v>
      </c>
      <c r="AX143" s="166"/>
      <c r="AY143" s="166"/>
      <c r="AZ143" s="166"/>
      <c r="BA143" s="166"/>
      <c r="BB143" s="166"/>
      <c r="BC143" s="167">
        <f>IF([1]調達要求データ貼付!O138="","",[1]調達要求データ貼付!O138)</f>
        <v>6</v>
      </c>
      <c r="BD143" s="168"/>
      <c r="BE143" s="168"/>
      <c r="BF143" s="168"/>
      <c r="BG143" s="168"/>
      <c r="BH143" s="168"/>
      <c r="BI143" s="168"/>
      <c r="BJ143" s="153"/>
      <c r="BK143" s="153"/>
      <c r="BL143" s="153"/>
      <c r="BM143" s="153"/>
      <c r="BN143" s="153"/>
      <c r="BO143" s="153"/>
      <c r="BP143" s="153"/>
      <c r="BQ143" s="153"/>
      <c r="BR143" s="153"/>
      <c r="BS143" s="153"/>
      <c r="BT143" s="153"/>
      <c r="BU143" s="153"/>
      <c r="BV143" s="153"/>
      <c r="BW143" s="153"/>
      <c r="BX143" s="153"/>
      <c r="BY143" s="153"/>
      <c r="BZ143" s="153"/>
      <c r="CA143" s="160"/>
      <c r="CB143" s="160"/>
      <c r="CC143" s="160"/>
      <c r="CD143" s="160"/>
      <c r="CE143" s="160"/>
      <c r="CF143" s="160"/>
      <c r="DC143" s="128"/>
      <c r="DD143" s="128"/>
    </row>
    <row r="144" spans="1:108" ht="33" customHeight="1" x14ac:dyDescent="0.2">
      <c r="A144" s="158" t="str">
        <f>IF([1]調達要求データ貼付!E139="","",[1]調達要求データ貼付!E139&amp;"　"&amp;[1]調達要求データ貼付!F139)</f>
        <v>0013　137</v>
      </c>
      <c r="B144" s="159"/>
      <c r="C144" s="159"/>
      <c r="D144" s="153" t="str">
        <f>IF([1]調達要求データ貼付!E139="","",[1]調達要求データ貼付!E139&amp;"　"&amp;[1]調達要求データ貼付!F139)</f>
        <v>0013　137</v>
      </c>
      <c r="E144" s="160"/>
      <c r="F144" s="160"/>
      <c r="G144" s="160"/>
      <c r="H144" s="160"/>
      <c r="I144" s="160"/>
      <c r="J144" s="160"/>
      <c r="K144" s="161" t="str">
        <f>IF([1]調達要求データ貼付!H139="","",[1]調達要求データ貼付!H139)</f>
        <v>冷凍うどん</v>
      </c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3" t="str">
        <f>IF(AND(A144="",A143&lt;&gt;""),"－　以　下　余　白　－",IF([1]調達要求データ貼付!I139="","",[1]調達要求データ貼付!I139))</f>
        <v>基地規格による（０１－００８１）</v>
      </c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  <c r="AU144" s="164" t="str">
        <f>IF([1]調達要求データ貼付!S139="","","同等品以上")</f>
        <v/>
      </c>
      <c r="AV144" s="164"/>
      <c r="AW144" s="165" t="str">
        <f>IF([1]調達要求データ貼付!U139="","",[1]調達要求データ貼付!U139)</f>
        <v>kg</v>
      </c>
      <c r="AX144" s="166"/>
      <c r="AY144" s="166"/>
      <c r="AZ144" s="166"/>
      <c r="BA144" s="166"/>
      <c r="BB144" s="166"/>
      <c r="BC144" s="167">
        <f>IF([1]調達要求データ貼付!O139="","",[1]調達要求データ貼付!O139)</f>
        <v>337</v>
      </c>
      <c r="BD144" s="168"/>
      <c r="BE144" s="168"/>
      <c r="BF144" s="168"/>
      <c r="BG144" s="168"/>
      <c r="BH144" s="168"/>
      <c r="BI144" s="168"/>
      <c r="BJ144" s="153"/>
      <c r="BK144" s="153"/>
      <c r="BL144" s="153"/>
      <c r="BM144" s="153"/>
      <c r="BN144" s="153"/>
      <c r="BO144" s="153"/>
      <c r="BP144" s="153"/>
      <c r="BQ144" s="153"/>
      <c r="BR144" s="153"/>
      <c r="BS144" s="153"/>
      <c r="BT144" s="153"/>
      <c r="BU144" s="153"/>
      <c r="BV144" s="153"/>
      <c r="BW144" s="153"/>
      <c r="BX144" s="153"/>
      <c r="BY144" s="153"/>
      <c r="BZ144" s="153"/>
      <c r="CA144" s="160"/>
      <c r="CB144" s="160"/>
      <c r="CC144" s="160"/>
      <c r="CD144" s="160"/>
      <c r="CE144" s="160"/>
      <c r="CF144" s="160"/>
      <c r="DC144" s="128"/>
      <c r="DD144" s="128"/>
    </row>
    <row r="145" spans="1:108" ht="33" customHeight="1" x14ac:dyDescent="0.2">
      <c r="A145" s="158" t="str">
        <f>IF([1]調達要求データ貼付!E140="","",[1]調達要求データ貼付!E140&amp;"　"&amp;[1]調達要求データ貼付!F140)</f>
        <v>0013　138</v>
      </c>
      <c r="B145" s="159"/>
      <c r="C145" s="159"/>
      <c r="D145" s="153" t="str">
        <f>IF([1]調達要求データ貼付!E140="","",[1]調達要求データ貼付!E140&amp;"　"&amp;[1]調達要求データ貼付!F140)</f>
        <v>0013　138</v>
      </c>
      <c r="E145" s="160"/>
      <c r="F145" s="160"/>
      <c r="G145" s="160"/>
      <c r="H145" s="160"/>
      <c r="I145" s="160"/>
      <c r="J145" s="160"/>
      <c r="K145" s="161" t="str">
        <f>IF([1]調達要求データ貼付!H140="","",[1]調達要求データ貼付!H140)</f>
        <v>冷凍うどん（流水）</v>
      </c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3" t="str">
        <f>IF(AND(A145="",A144&lt;&gt;""),"－　以　下　余　白　－",IF([1]調達要求データ貼付!I140="","",[1]調達要求データ貼付!I140))</f>
        <v>基地規格による（０１－００８２）流水解凍麺</v>
      </c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  <c r="AU145" s="164" t="str">
        <f>IF([1]調達要求データ貼付!S140="","","同等品以上")</f>
        <v/>
      </c>
      <c r="AV145" s="164"/>
      <c r="AW145" s="165" t="str">
        <f>IF([1]調達要求データ貼付!U140="","",[1]調達要求データ貼付!U140)</f>
        <v>kg</v>
      </c>
      <c r="AX145" s="166"/>
      <c r="AY145" s="166"/>
      <c r="AZ145" s="166"/>
      <c r="BA145" s="166"/>
      <c r="BB145" s="166"/>
      <c r="BC145" s="167">
        <f>IF([1]調達要求データ貼付!O140="","",[1]調達要求データ貼付!O140)</f>
        <v>153</v>
      </c>
      <c r="BD145" s="168"/>
      <c r="BE145" s="168"/>
      <c r="BF145" s="168"/>
      <c r="BG145" s="168"/>
      <c r="BH145" s="168"/>
      <c r="BI145" s="168"/>
      <c r="BJ145" s="153"/>
      <c r="BK145" s="153"/>
      <c r="BL145" s="153"/>
      <c r="BM145" s="153"/>
      <c r="BN145" s="153"/>
      <c r="BO145" s="153"/>
      <c r="BP145" s="153"/>
      <c r="BQ145" s="153"/>
      <c r="BR145" s="153"/>
      <c r="BS145" s="153"/>
      <c r="BT145" s="153"/>
      <c r="BU145" s="153"/>
      <c r="BV145" s="153"/>
      <c r="BW145" s="153"/>
      <c r="BX145" s="153"/>
      <c r="BY145" s="153"/>
      <c r="BZ145" s="153"/>
      <c r="CA145" s="160"/>
      <c r="CB145" s="160"/>
      <c r="CC145" s="160"/>
      <c r="CD145" s="160"/>
      <c r="CE145" s="160"/>
      <c r="CF145" s="160"/>
      <c r="DC145" s="128"/>
      <c r="DD145" s="128"/>
    </row>
    <row r="146" spans="1:108" ht="33" customHeight="1" x14ac:dyDescent="0.2">
      <c r="A146" s="158" t="str">
        <f>IF([1]調達要求データ貼付!E141="","",[1]調達要求データ貼付!E141&amp;"　"&amp;[1]調達要求データ貼付!F141)</f>
        <v>0013　139</v>
      </c>
      <c r="B146" s="159"/>
      <c r="C146" s="159"/>
      <c r="D146" s="153" t="str">
        <f>IF([1]調達要求データ貼付!E141="","",[1]調達要求データ貼付!E141&amp;"　"&amp;[1]調達要求データ貼付!F141)</f>
        <v>0013　139</v>
      </c>
      <c r="E146" s="160"/>
      <c r="F146" s="160"/>
      <c r="G146" s="160"/>
      <c r="H146" s="160"/>
      <c r="I146" s="160"/>
      <c r="J146" s="160"/>
      <c r="K146" s="161" t="str">
        <f>IF([1]調達要求データ貼付!H141="","",[1]調達要求データ貼付!H141)</f>
        <v>冷凍中華そば（流水）</v>
      </c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3" t="str">
        <f>IF(AND(A146="",A145&lt;&gt;""),"－　以　下　余　白　－",IF([1]調達要求データ貼付!I141="","",[1]調達要求データ貼付!I141))</f>
        <v>基地規格による（０１－０１７２）流水解凍麺</v>
      </c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4" t="str">
        <f>IF([1]調達要求データ貼付!S141="","","同等品以上")</f>
        <v/>
      </c>
      <c r="AV146" s="164"/>
      <c r="AW146" s="165" t="str">
        <f>IF([1]調達要求データ貼付!U141="","",[1]調達要求データ貼付!U141)</f>
        <v>kg</v>
      </c>
      <c r="AX146" s="166"/>
      <c r="AY146" s="166"/>
      <c r="AZ146" s="166"/>
      <c r="BA146" s="166"/>
      <c r="BB146" s="166"/>
      <c r="BC146" s="167">
        <f>IF([1]調達要求データ貼付!O141="","",[1]調達要求データ貼付!O141)</f>
        <v>287</v>
      </c>
      <c r="BD146" s="168"/>
      <c r="BE146" s="168"/>
      <c r="BF146" s="168"/>
      <c r="BG146" s="168"/>
      <c r="BH146" s="168"/>
      <c r="BI146" s="168"/>
      <c r="BJ146" s="153"/>
      <c r="BK146" s="153"/>
      <c r="BL146" s="153"/>
      <c r="BM146" s="153"/>
      <c r="BN146" s="153"/>
      <c r="BO146" s="153"/>
      <c r="BP146" s="153"/>
      <c r="BQ146" s="153"/>
      <c r="BR146" s="153"/>
      <c r="BS146" s="153"/>
      <c r="BT146" s="153"/>
      <c r="BU146" s="153"/>
      <c r="BV146" s="153"/>
      <c r="BW146" s="153"/>
      <c r="BX146" s="153"/>
      <c r="BY146" s="153"/>
      <c r="BZ146" s="153"/>
      <c r="CA146" s="160"/>
      <c r="CB146" s="160"/>
      <c r="CC146" s="160"/>
      <c r="CD146" s="160"/>
      <c r="CE146" s="160"/>
      <c r="CF146" s="160"/>
      <c r="DC146" s="128"/>
      <c r="DD146" s="128"/>
    </row>
    <row r="147" spans="1:108" ht="33" customHeight="1" x14ac:dyDescent="0.2">
      <c r="A147" s="158" t="str">
        <f>IF([1]調達要求データ貼付!E142="","",[1]調達要求データ貼付!E142&amp;"　"&amp;[1]調達要求データ貼付!F142)</f>
        <v>0013　140</v>
      </c>
      <c r="B147" s="159"/>
      <c r="C147" s="159"/>
      <c r="D147" s="153" t="str">
        <f>IF([1]調達要求データ貼付!E142="","",[1]調達要求データ貼付!E142&amp;"　"&amp;[1]調達要求データ貼付!F142)</f>
        <v>0013　140</v>
      </c>
      <c r="E147" s="160"/>
      <c r="F147" s="160"/>
      <c r="G147" s="160"/>
      <c r="H147" s="160"/>
      <c r="I147" s="160"/>
      <c r="J147" s="160"/>
      <c r="K147" s="161" t="str">
        <f>IF([1]調達要求データ貼付!H142="","",[1]調達要求データ貼付!H142)</f>
        <v>冷凍中華そば（つけ麺）</v>
      </c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3" t="str">
        <f>IF(AND(A147="",A146&lt;&gt;""),"－　以　下　余　白　－",IF([1]調達要求データ貼付!I142="","",[1]調達要求データ貼付!I142))</f>
        <v>基地規格による（０１－０１７６）</v>
      </c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4" t="str">
        <f>IF([1]調達要求データ貼付!S142="","","同等品以上")</f>
        <v/>
      </c>
      <c r="AV147" s="164"/>
      <c r="AW147" s="165" t="str">
        <f>IF([1]調達要求データ貼付!U142="","",[1]調達要求データ貼付!U142)</f>
        <v>kg</v>
      </c>
      <c r="AX147" s="166"/>
      <c r="AY147" s="166"/>
      <c r="AZ147" s="166"/>
      <c r="BA147" s="166"/>
      <c r="BB147" s="166"/>
      <c r="BC147" s="167">
        <f>IF([1]調達要求データ貼付!O142="","",[1]調達要求データ貼付!O142)</f>
        <v>301</v>
      </c>
      <c r="BD147" s="168"/>
      <c r="BE147" s="168"/>
      <c r="BF147" s="168"/>
      <c r="BG147" s="168"/>
      <c r="BH147" s="168"/>
      <c r="BI147" s="168"/>
      <c r="BJ147" s="153"/>
      <c r="BK147" s="153"/>
      <c r="BL147" s="153"/>
      <c r="BM147" s="153"/>
      <c r="BN147" s="153"/>
      <c r="BO147" s="153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3"/>
      <c r="CA147" s="160"/>
      <c r="CB147" s="160"/>
      <c r="CC147" s="160"/>
      <c r="CD147" s="160"/>
      <c r="CE147" s="160"/>
      <c r="CF147" s="160"/>
      <c r="CK147" s="157" t="s">
        <v>37</v>
      </c>
      <c r="DC147" s="128"/>
      <c r="DD147" s="128"/>
    </row>
    <row r="148" spans="1:108" ht="33" customHeight="1" x14ac:dyDescent="0.2">
      <c r="A148" s="158" t="str">
        <f>IF([1]調達要求データ貼付!E143="","",[1]調達要求データ貼付!E143&amp;"　"&amp;[1]調達要求データ貼付!F143)</f>
        <v>0013　141</v>
      </c>
      <c r="B148" s="159"/>
      <c r="C148" s="159"/>
      <c r="D148" s="153" t="str">
        <f>IF([1]調達要求データ貼付!E143="","",[1]調達要求データ貼付!E143&amp;"　"&amp;[1]調達要求データ貼付!F143)</f>
        <v>0013　141</v>
      </c>
      <c r="E148" s="160"/>
      <c r="F148" s="160"/>
      <c r="G148" s="160"/>
      <c r="H148" s="160"/>
      <c r="I148" s="160"/>
      <c r="J148" s="160"/>
      <c r="K148" s="161" t="str">
        <f>IF([1]調達要求データ貼付!H143="","",[1]調達要求データ貼付!H143)</f>
        <v>冷凍そば（流水）</v>
      </c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3" t="str">
        <f>IF(AND(A148="",A147&lt;&gt;""),"－　以　下　余　白　－",IF([1]調達要求データ貼付!I143="","",[1]調達要求データ貼付!I143))</f>
        <v>基地規格による（０１－０１３２）流水解凍麺</v>
      </c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164" t="str">
        <f>IF([1]調達要求データ貼付!S143="","","同等品以上")</f>
        <v/>
      </c>
      <c r="AV148" s="164"/>
      <c r="AW148" s="165" t="str">
        <f>IF([1]調達要求データ貼付!U143="","",[1]調達要求データ貼付!U143)</f>
        <v>kg</v>
      </c>
      <c r="AX148" s="166"/>
      <c r="AY148" s="166"/>
      <c r="AZ148" s="166"/>
      <c r="BA148" s="166"/>
      <c r="BB148" s="166"/>
      <c r="BC148" s="167">
        <f>IF([1]調達要求データ貼付!O143="","",[1]調達要求データ貼付!O143)</f>
        <v>182</v>
      </c>
      <c r="BD148" s="168"/>
      <c r="BE148" s="168"/>
      <c r="BF148" s="168"/>
      <c r="BG148" s="168"/>
      <c r="BH148" s="168"/>
      <c r="BI148" s="168"/>
      <c r="BJ148" s="153"/>
      <c r="BK148" s="160"/>
      <c r="BL148" s="160"/>
      <c r="BM148" s="160"/>
      <c r="BN148" s="160"/>
      <c r="BO148" s="160"/>
      <c r="BP148" s="160"/>
      <c r="BQ148" s="160"/>
      <c r="BR148" s="160"/>
      <c r="BS148" s="153"/>
      <c r="BT148" s="160"/>
      <c r="BU148" s="160"/>
      <c r="BV148" s="160"/>
      <c r="BW148" s="160"/>
      <c r="BX148" s="160"/>
      <c r="BY148" s="160"/>
      <c r="BZ148" s="153"/>
      <c r="CA148" s="160"/>
      <c r="CB148" s="160"/>
      <c r="CC148" s="160"/>
      <c r="CD148" s="160"/>
      <c r="CE148" s="160"/>
      <c r="CF148" s="160"/>
      <c r="CK148" s="169">
        <f>IF(A148="","",1)</f>
        <v>1</v>
      </c>
      <c r="DC148" s="128"/>
      <c r="DD148" s="128"/>
    </row>
    <row r="149" spans="1:108" ht="33" customHeight="1" x14ac:dyDescent="0.2">
      <c r="A149" s="158" t="str">
        <f>IF([1]調達要求データ貼付!E144="","",[1]調達要求データ貼付!E144&amp;"　"&amp;[1]調達要求データ貼付!F144)</f>
        <v>0013　142</v>
      </c>
      <c r="B149" s="159"/>
      <c r="C149" s="159"/>
      <c r="D149" s="153" t="str">
        <f>IF([1]調達要求データ貼付!E144="","",[1]調達要求データ貼付!E144&amp;"　"&amp;[1]調達要求データ貼付!F144)</f>
        <v>0013　142</v>
      </c>
      <c r="E149" s="160"/>
      <c r="F149" s="160"/>
      <c r="G149" s="160"/>
      <c r="H149" s="160"/>
      <c r="I149" s="160"/>
      <c r="J149" s="160"/>
      <c r="K149" s="161" t="str">
        <f>IF([1]調達要求データ貼付!H144="","",[1]調達要求データ貼付!H144)</f>
        <v>大豆水煮</v>
      </c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3" t="str">
        <f>IF(AND(A149="",A148&lt;&gt;""),"－　以　下　余　白　－",IF([1]調達要求データ貼付!I144="","",[1]調達要求データ貼付!I144))</f>
        <v>基地規格による（０７－００４０）</v>
      </c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  <c r="AU149" s="164" t="str">
        <f>IF([1]調達要求データ貼付!S144="","","同等品以上")</f>
        <v/>
      </c>
      <c r="AV149" s="164"/>
      <c r="AW149" s="165" t="str">
        <f>IF([1]調達要求データ貼付!U144="","",[1]調達要求データ貼付!U144)</f>
        <v>kg</v>
      </c>
      <c r="AX149" s="166"/>
      <c r="AY149" s="166"/>
      <c r="AZ149" s="166"/>
      <c r="BA149" s="166"/>
      <c r="BB149" s="166"/>
      <c r="BC149" s="167">
        <f>IF([1]調達要求データ貼付!O144="","",[1]調達要求データ貼付!O144)</f>
        <v>24</v>
      </c>
      <c r="BD149" s="168"/>
      <c r="BE149" s="168"/>
      <c r="BF149" s="168"/>
      <c r="BG149" s="168"/>
      <c r="BH149" s="168"/>
      <c r="BI149" s="168"/>
      <c r="BJ149" s="153"/>
      <c r="BK149" s="153"/>
      <c r="BL149" s="153"/>
      <c r="BM149" s="153"/>
      <c r="BN149" s="153"/>
      <c r="BO149" s="153"/>
      <c r="BP149" s="153"/>
      <c r="BQ149" s="153"/>
      <c r="BR149" s="153"/>
      <c r="BS149" s="153"/>
      <c r="BT149" s="153"/>
      <c r="BU149" s="153"/>
      <c r="BV149" s="153"/>
      <c r="BW149" s="153"/>
      <c r="BX149" s="153"/>
      <c r="BY149" s="153"/>
      <c r="BZ149" s="153"/>
      <c r="CA149" s="160"/>
      <c r="CB149" s="160"/>
      <c r="CC149" s="160"/>
      <c r="CD149" s="160"/>
      <c r="CE149" s="160"/>
      <c r="CF149" s="160"/>
      <c r="DC149" s="128"/>
      <c r="DD149" s="128"/>
    </row>
    <row r="150" spans="1:108" ht="33" customHeight="1" x14ac:dyDescent="0.2">
      <c r="A150" s="158" t="str">
        <f>IF([1]調達要求データ貼付!E145="","",[1]調達要求データ貼付!E145&amp;"　"&amp;[1]調達要求データ貼付!F145)</f>
        <v>0013　143</v>
      </c>
      <c r="B150" s="159"/>
      <c r="C150" s="159"/>
      <c r="D150" s="153" t="str">
        <f>IF([1]調達要求データ貼付!E145="","",[1]調達要求データ貼付!E145&amp;"　"&amp;[1]調達要求データ貼付!F145)</f>
        <v>0013　143</v>
      </c>
      <c r="E150" s="160"/>
      <c r="F150" s="160"/>
      <c r="G150" s="160"/>
      <c r="H150" s="160"/>
      <c r="I150" s="160"/>
      <c r="J150" s="160"/>
      <c r="K150" s="161" t="str">
        <f>IF([1]調達要求データ貼付!H145="","",[1]調達要求データ貼付!H145)</f>
        <v>レッドキドニー</v>
      </c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3" t="str">
        <f>IF(AND(A150="",A149&lt;&gt;""),"－　以　下　余　白　－",IF([1]調達要求データ貼付!I145="","",[1]調達要求データ貼付!I145))</f>
        <v>基地規格による（０７－０１８０）</v>
      </c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4" t="str">
        <f>IF([1]調達要求データ貼付!S145="","","同等品以上")</f>
        <v/>
      </c>
      <c r="AV150" s="164"/>
      <c r="AW150" s="165" t="str">
        <f>IF([1]調達要求データ貼付!U145="","",[1]調達要求データ貼付!U145)</f>
        <v>袋</v>
      </c>
      <c r="AX150" s="166"/>
      <c r="AY150" s="166"/>
      <c r="AZ150" s="166"/>
      <c r="BA150" s="166"/>
      <c r="BB150" s="166"/>
      <c r="BC150" s="167">
        <f>IF([1]調達要求データ貼付!O145="","",[1]調達要求データ貼付!O145)</f>
        <v>4</v>
      </c>
      <c r="BD150" s="168"/>
      <c r="BE150" s="168"/>
      <c r="BF150" s="168"/>
      <c r="BG150" s="168"/>
      <c r="BH150" s="168"/>
      <c r="BI150" s="168"/>
      <c r="BJ150" s="153"/>
      <c r="BK150" s="153"/>
      <c r="BL150" s="153"/>
      <c r="BM150" s="153"/>
      <c r="BN150" s="153"/>
      <c r="BO150" s="153"/>
      <c r="BP150" s="153"/>
      <c r="BQ150" s="153"/>
      <c r="BR150" s="153"/>
      <c r="BS150" s="153"/>
      <c r="BT150" s="153"/>
      <c r="BU150" s="153"/>
      <c r="BV150" s="153"/>
      <c r="BW150" s="153"/>
      <c r="BX150" s="153"/>
      <c r="BY150" s="153"/>
      <c r="BZ150" s="153"/>
      <c r="CA150" s="160"/>
      <c r="CB150" s="160"/>
      <c r="CC150" s="160"/>
      <c r="CD150" s="160"/>
      <c r="CE150" s="160"/>
      <c r="CF150" s="160"/>
      <c r="DC150" s="128"/>
      <c r="DD150" s="128"/>
    </row>
    <row r="151" spans="1:108" ht="33" customHeight="1" x14ac:dyDescent="0.2">
      <c r="A151" s="158" t="str">
        <f>IF([1]調達要求データ貼付!E146="","",[1]調達要求データ貼付!E146&amp;"　"&amp;[1]調達要求データ貼付!F146)</f>
        <v>0013　144</v>
      </c>
      <c r="B151" s="159"/>
      <c r="C151" s="159"/>
      <c r="D151" s="153" t="str">
        <f>IF([1]調達要求データ貼付!E146="","",[1]調達要求データ貼付!E146&amp;"　"&amp;[1]調達要求データ貼付!F146)</f>
        <v>0013　144</v>
      </c>
      <c r="E151" s="160"/>
      <c r="F151" s="160"/>
      <c r="G151" s="160"/>
      <c r="H151" s="160"/>
      <c r="I151" s="160"/>
      <c r="J151" s="160"/>
      <c r="K151" s="161" t="str">
        <f>IF([1]調達要求データ貼付!H146="","",[1]調達要求データ貼付!H146)</f>
        <v>ミックスビーンズ</v>
      </c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3" t="str">
        <f>IF(AND(A151="",A150&lt;&gt;""),"－　以　下　余　白　－",IF([1]調達要求データ貼付!I146="","",[1]調達要求データ貼付!I146))</f>
        <v>基地規格による（０７－０１８１）</v>
      </c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4" t="str">
        <f>IF([1]調達要求データ貼付!S146="","","同等品以上")</f>
        <v/>
      </c>
      <c r="AV151" s="164"/>
      <c r="AW151" s="165" t="str">
        <f>IF([1]調達要求データ貼付!U146="","",[1]調達要求データ貼付!U146)</f>
        <v>袋</v>
      </c>
      <c r="AX151" s="166"/>
      <c r="AY151" s="166"/>
      <c r="AZ151" s="166"/>
      <c r="BA151" s="166"/>
      <c r="BB151" s="166"/>
      <c r="BC151" s="167">
        <f>IF([1]調達要求データ貼付!O146="","",[1]調達要求データ貼付!O146)</f>
        <v>77</v>
      </c>
      <c r="BD151" s="168"/>
      <c r="BE151" s="168"/>
      <c r="BF151" s="168"/>
      <c r="BG151" s="168"/>
      <c r="BH151" s="168"/>
      <c r="BI151" s="168"/>
      <c r="BJ151" s="153"/>
      <c r="BK151" s="153"/>
      <c r="BL151" s="153"/>
      <c r="BM151" s="153"/>
      <c r="BN151" s="153"/>
      <c r="BO151" s="153"/>
      <c r="BP151" s="153"/>
      <c r="BQ151" s="153"/>
      <c r="BR151" s="153"/>
      <c r="BS151" s="153"/>
      <c r="BT151" s="153"/>
      <c r="BU151" s="153"/>
      <c r="BV151" s="153"/>
      <c r="BW151" s="153"/>
      <c r="BX151" s="153"/>
      <c r="BY151" s="153"/>
      <c r="BZ151" s="153"/>
      <c r="CA151" s="160"/>
      <c r="CB151" s="160"/>
      <c r="CC151" s="160"/>
      <c r="CD151" s="160"/>
      <c r="CE151" s="160"/>
      <c r="CF151" s="160"/>
      <c r="DC151" s="128"/>
      <c r="DD151" s="128"/>
    </row>
    <row r="152" spans="1:108" ht="33" customHeight="1" x14ac:dyDescent="0.2">
      <c r="A152" s="158" t="str">
        <f>IF([1]調達要求データ貼付!E147="","",[1]調達要求データ貼付!E147&amp;"　"&amp;[1]調達要求データ貼付!F147)</f>
        <v>0013　145</v>
      </c>
      <c r="B152" s="159"/>
      <c r="C152" s="159"/>
      <c r="D152" s="153" t="str">
        <f>IF([1]調達要求データ貼付!E147="","",[1]調達要求データ貼付!E147&amp;"　"&amp;[1]調達要求データ貼付!F147)</f>
        <v>0013　145</v>
      </c>
      <c r="E152" s="160"/>
      <c r="F152" s="160"/>
      <c r="G152" s="160"/>
      <c r="H152" s="160"/>
      <c r="I152" s="160"/>
      <c r="J152" s="160"/>
      <c r="K152" s="161" t="str">
        <f>IF([1]調達要求データ貼付!H147="","",[1]調達要求データ貼付!H147)</f>
        <v>ゆでたけのこ（穂先）</v>
      </c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3" t="str">
        <f>IF(AND(A152="",A151&lt;&gt;""),"－　以　下　余　白　－",IF([1]調達要求データ貼付!I147="","",[1]調達要求データ貼付!I147))</f>
        <v>基地規格による（１２－０３４０）</v>
      </c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4" t="str">
        <f>IF([1]調達要求データ貼付!S147="","","同等品以上")</f>
        <v/>
      </c>
      <c r="AV152" s="164"/>
      <c r="AW152" s="165" t="str">
        <f>IF([1]調達要求データ貼付!U147="","",[1]調達要求データ貼付!U147)</f>
        <v>kg</v>
      </c>
      <c r="AX152" s="166"/>
      <c r="AY152" s="166"/>
      <c r="AZ152" s="166"/>
      <c r="BA152" s="166"/>
      <c r="BB152" s="166"/>
      <c r="BC152" s="167">
        <f>IF([1]調達要求データ貼付!O147="","",[1]調達要求データ貼付!O147)</f>
        <v>44</v>
      </c>
      <c r="BD152" s="168"/>
      <c r="BE152" s="168"/>
      <c r="BF152" s="168"/>
      <c r="BG152" s="168"/>
      <c r="BH152" s="168"/>
      <c r="BI152" s="168"/>
      <c r="BJ152" s="153"/>
      <c r="BK152" s="153"/>
      <c r="BL152" s="153"/>
      <c r="BM152" s="153"/>
      <c r="BN152" s="153"/>
      <c r="BO152" s="153"/>
      <c r="BP152" s="153"/>
      <c r="BQ152" s="153"/>
      <c r="BR152" s="153"/>
      <c r="BS152" s="153"/>
      <c r="BT152" s="153"/>
      <c r="BU152" s="153"/>
      <c r="BV152" s="153"/>
      <c r="BW152" s="153"/>
      <c r="BX152" s="153"/>
      <c r="BY152" s="153"/>
      <c r="BZ152" s="153"/>
      <c r="CA152" s="160"/>
      <c r="CB152" s="160"/>
      <c r="CC152" s="160"/>
      <c r="CD152" s="160"/>
      <c r="CE152" s="160"/>
      <c r="CF152" s="160"/>
      <c r="DC152" s="128"/>
      <c r="DD152" s="128"/>
    </row>
    <row r="153" spans="1:108" ht="33" customHeight="1" x14ac:dyDescent="0.2">
      <c r="A153" s="158" t="str">
        <f>IF([1]調達要求データ貼付!E148="","",[1]調達要求データ貼付!E148&amp;"　"&amp;[1]調達要求データ貼付!F148)</f>
        <v>0013　146</v>
      </c>
      <c r="B153" s="159"/>
      <c r="C153" s="159"/>
      <c r="D153" s="153" t="str">
        <f>IF([1]調達要求データ貼付!E148="","",[1]調達要求データ貼付!E148&amp;"　"&amp;[1]調達要求データ貼付!F148)</f>
        <v>0013　146</v>
      </c>
      <c r="E153" s="160"/>
      <c r="F153" s="160"/>
      <c r="G153" s="160"/>
      <c r="H153" s="160"/>
      <c r="I153" s="160"/>
      <c r="J153" s="160"/>
      <c r="K153" s="161" t="str">
        <f>IF([1]調達要求データ貼付!H148="","",[1]調達要求データ貼付!H148)</f>
        <v>ゆでたけのこ（割）</v>
      </c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3" t="str">
        <f>IF(AND(A153="",A152&lt;&gt;""),"－　以　下　余　白　－",IF([1]調達要求データ貼付!I148="","",[1]調達要求データ貼付!I148))</f>
        <v>基地規格による（１２－０３３５）</v>
      </c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4" t="str">
        <f>IF([1]調達要求データ貼付!S148="","","同等品以上")</f>
        <v/>
      </c>
      <c r="AV153" s="164"/>
      <c r="AW153" s="165" t="str">
        <f>IF([1]調達要求データ貼付!U148="","",[1]調達要求データ貼付!U148)</f>
        <v>kg</v>
      </c>
      <c r="AX153" s="166"/>
      <c r="AY153" s="166"/>
      <c r="AZ153" s="166"/>
      <c r="BA153" s="166"/>
      <c r="BB153" s="166"/>
      <c r="BC153" s="167">
        <f>IF([1]調達要求データ貼付!O148="","",[1]調達要求データ貼付!O148)</f>
        <v>58</v>
      </c>
      <c r="BD153" s="168"/>
      <c r="BE153" s="168"/>
      <c r="BF153" s="168"/>
      <c r="BG153" s="168"/>
      <c r="BH153" s="168"/>
      <c r="BI153" s="168"/>
      <c r="BJ153" s="153"/>
      <c r="BK153" s="153"/>
      <c r="BL153" s="153"/>
      <c r="BM153" s="153"/>
      <c r="BN153" s="153"/>
      <c r="BO153" s="153"/>
      <c r="BP153" s="153"/>
      <c r="BQ153" s="153"/>
      <c r="BR153" s="153"/>
      <c r="BS153" s="153"/>
      <c r="BT153" s="153"/>
      <c r="BU153" s="153"/>
      <c r="BV153" s="153"/>
      <c r="BW153" s="153"/>
      <c r="BX153" s="153"/>
      <c r="BY153" s="153"/>
      <c r="BZ153" s="153"/>
      <c r="CA153" s="160"/>
      <c r="CB153" s="160"/>
      <c r="CC153" s="160"/>
      <c r="CD153" s="160"/>
      <c r="CE153" s="160"/>
      <c r="CF153" s="160"/>
      <c r="DC153" s="128"/>
      <c r="DD153" s="128"/>
    </row>
    <row r="154" spans="1:108" ht="33" customHeight="1" x14ac:dyDescent="0.2">
      <c r="A154" s="158" t="str">
        <f>IF([1]調達要求データ貼付!E149="","",[1]調達要求データ貼付!E149&amp;"　"&amp;[1]調達要求データ貼付!F149)</f>
        <v>0013　147</v>
      </c>
      <c r="B154" s="159"/>
      <c r="C154" s="159"/>
      <c r="D154" s="153" t="str">
        <f>IF([1]調達要求データ貼付!E149="","",[1]調達要求データ貼付!E149&amp;"　"&amp;[1]調達要求データ貼付!F149)</f>
        <v>0013　147</v>
      </c>
      <c r="E154" s="160"/>
      <c r="F154" s="160"/>
      <c r="G154" s="160"/>
      <c r="H154" s="160"/>
      <c r="I154" s="160"/>
      <c r="J154" s="160"/>
      <c r="K154" s="161" t="str">
        <f>IF([1]調達要求データ貼付!H149="","",[1]調達要求データ貼付!H149)</f>
        <v>れんこん水煮（乱切り）</v>
      </c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3" t="str">
        <f>IF(AND(A154="",A153&lt;&gt;""),"－　以　下　余　白　－",IF([1]調達要求データ貼付!I149="","",[1]調達要求データ貼付!I149))</f>
        <v>基地規格による（１２－０６１１）乱切り</v>
      </c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4" t="str">
        <f>IF([1]調達要求データ貼付!S149="","","同等品以上")</f>
        <v/>
      </c>
      <c r="AV154" s="164"/>
      <c r="AW154" s="165" t="str">
        <f>IF([1]調達要求データ貼付!U149="","",[1]調達要求データ貼付!U149)</f>
        <v>kg</v>
      </c>
      <c r="AX154" s="166"/>
      <c r="AY154" s="166"/>
      <c r="AZ154" s="166"/>
      <c r="BA154" s="166"/>
      <c r="BB154" s="166"/>
      <c r="BC154" s="167">
        <f>IF([1]調達要求データ貼付!O149="","",[1]調達要求データ貼付!O149)</f>
        <v>28</v>
      </c>
      <c r="BD154" s="168"/>
      <c r="BE154" s="168"/>
      <c r="BF154" s="168"/>
      <c r="BG154" s="168"/>
      <c r="BH154" s="168"/>
      <c r="BI154" s="168"/>
      <c r="BJ154" s="153"/>
      <c r="BK154" s="153"/>
      <c r="BL154" s="153"/>
      <c r="BM154" s="153"/>
      <c r="BN154" s="153"/>
      <c r="BO154" s="153"/>
      <c r="BP154" s="153"/>
      <c r="BQ154" s="153"/>
      <c r="BR154" s="153"/>
      <c r="BS154" s="153"/>
      <c r="BT154" s="153"/>
      <c r="BU154" s="153"/>
      <c r="BV154" s="153"/>
      <c r="BW154" s="153"/>
      <c r="BX154" s="153"/>
      <c r="BY154" s="153"/>
      <c r="BZ154" s="153"/>
      <c r="CA154" s="160"/>
      <c r="CB154" s="160"/>
      <c r="CC154" s="160"/>
      <c r="CD154" s="160"/>
      <c r="CE154" s="160"/>
      <c r="CF154" s="160"/>
      <c r="DC154" s="128"/>
      <c r="DD154" s="128"/>
    </row>
    <row r="155" spans="1:108" ht="33" customHeight="1" x14ac:dyDescent="0.2">
      <c r="A155" s="158" t="str">
        <f>IF([1]調達要求データ貼付!E150="","",[1]調達要求データ貼付!E150&amp;"　"&amp;[1]調達要求データ貼付!F150)</f>
        <v>0013　148</v>
      </c>
      <c r="B155" s="159"/>
      <c r="C155" s="159"/>
      <c r="D155" s="153" t="str">
        <f>IF([1]調達要求データ貼付!E150="","",[1]調達要求データ貼付!E150&amp;"　"&amp;[1]調達要求データ貼付!F150)</f>
        <v>0013　148</v>
      </c>
      <c r="E155" s="160"/>
      <c r="F155" s="160"/>
      <c r="G155" s="160"/>
      <c r="H155" s="160"/>
      <c r="I155" s="160"/>
      <c r="J155" s="160"/>
      <c r="K155" s="161" t="str">
        <f>IF([1]調達要求データ貼付!H150="","",[1]調達要求データ貼付!H150)</f>
        <v>れんこん水煮（スライス）</v>
      </c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3" t="str">
        <f>IF(AND(A155="",A154&lt;&gt;""),"－　以　下　余　白　－",IF([1]調達要求データ貼付!I150="","",[1]調達要求データ貼付!I150))</f>
        <v>基地規格による（１２－０６１１）スライス</v>
      </c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4" t="str">
        <f>IF([1]調達要求データ貼付!S150="","","同等品以上")</f>
        <v/>
      </c>
      <c r="AV155" s="164"/>
      <c r="AW155" s="165" t="str">
        <f>IF([1]調達要求データ貼付!U150="","",[1]調達要求データ貼付!U150)</f>
        <v>kg</v>
      </c>
      <c r="AX155" s="166"/>
      <c r="AY155" s="166"/>
      <c r="AZ155" s="166"/>
      <c r="BA155" s="166"/>
      <c r="BB155" s="166"/>
      <c r="BC155" s="167">
        <f>IF([1]調達要求データ貼付!O150="","",[1]調達要求データ貼付!O150)</f>
        <v>27</v>
      </c>
      <c r="BD155" s="168"/>
      <c r="BE155" s="168"/>
      <c r="BF155" s="168"/>
      <c r="BG155" s="168"/>
      <c r="BH155" s="168"/>
      <c r="BI155" s="168"/>
      <c r="BJ155" s="153"/>
      <c r="BK155" s="153"/>
      <c r="BL155" s="153"/>
      <c r="BM155" s="153"/>
      <c r="BN155" s="153"/>
      <c r="BO155" s="153"/>
      <c r="BP155" s="153"/>
      <c r="BQ155" s="153"/>
      <c r="BR155" s="153"/>
      <c r="BS155" s="153"/>
      <c r="BT155" s="153"/>
      <c r="BU155" s="153"/>
      <c r="BV155" s="153"/>
      <c r="BW155" s="153"/>
      <c r="BX155" s="153"/>
      <c r="BY155" s="153"/>
      <c r="BZ155" s="153"/>
      <c r="CA155" s="160"/>
      <c r="CB155" s="160"/>
      <c r="CC155" s="160"/>
      <c r="CD155" s="160"/>
      <c r="CE155" s="160"/>
      <c r="CF155" s="160"/>
      <c r="DC155" s="128"/>
      <c r="DD155" s="128"/>
    </row>
    <row r="156" spans="1:108" ht="33" customHeight="1" x14ac:dyDescent="0.2">
      <c r="A156" s="158" t="str">
        <f>IF([1]調達要求データ貼付!E151="","",[1]調達要求データ貼付!E151&amp;"　"&amp;[1]調達要求データ貼付!F151)</f>
        <v>0013　149</v>
      </c>
      <c r="B156" s="159"/>
      <c r="C156" s="159"/>
      <c r="D156" s="153" t="str">
        <f>IF([1]調達要求データ貼付!E151="","",[1]調達要求データ貼付!E151&amp;"　"&amp;[1]調達要求データ貼付!F151)</f>
        <v>0013　149</v>
      </c>
      <c r="E156" s="160"/>
      <c r="F156" s="160"/>
      <c r="G156" s="160"/>
      <c r="H156" s="160"/>
      <c r="I156" s="160"/>
      <c r="J156" s="160"/>
      <c r="K156" s="161" t="str">
        <f>IF([1]調達要求データ貼付!H151="","",[1]調達要求データ貼付!H151)</f>
        <v>れんこん水煮（スライス）１／４</v>
      </c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3" t="str">
        <f>IF(AND(A156="",A155&lt;&gt;""),"－　以　下　余　白　－",IF([1]調達要求データ貼付!I151="","",[1]調達要求データ貼付!I151))</f>
        <v>基地規格による（１２－０６１１）スライス　１／４</v>
      </c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4" t="str">
        <f>IF([1]調達要求データ貼付!S151="","","同等品以上")</f>
        <v/>
      </c>
      <c r="AV156" s="164"/>
      <c r="AW156" s="165" t="str">
        <f>IF([1]調達要求データ貼付!U151="","",[1]調達要求データ貼付!U151)</f>
        <v>kg</v>
      </c>
      <c r="AX156" s="166"/>
      <c r="AY156" s="166"/>
      <c r="AZ156" s="166"/>
      <c r="BA156" s="166"/>
      <c r="BB156" s="166"/>
      <c r="BC156" s="167">
        <f>IF([1]調達要求データ貼付!O151="","",[1]調達要求データ貼付!O151)</f>
        <v>5</v>
      </c>
      <c r="BD156" s="168"/>
      <c r="BE156" s="168"/>
      <c r="BF156" s="168"/>
      <c r="BG156" s="168"/>
      <c r="BH156" s="168"/>
      <c r="BI156" s="168"/>
      <c r="BJ156" s="153"/>
      <c r="BK156" s="153"/>
      <c r="BL156" s="153"/>
      <c r="BM156" s="153"/>
      <c r="BN156" s="153"/>
      <c r="BO156" s="153"/>
      <c r="BP156" s="153"/>
      <c r="BQ156" s="153"/>
      <c r="BR156" s="153"/>
      <c r="BS156" s="153"/>
      <c r="BT156" s="153"/>
      <c r="BU156" s="153"/>
      <c r="BV156" s="153"/>
      <c r="BW156" s="153"/>
      <c r="BX156" s="153"/>
      <c r="BY156" s="153"/>
      <c r="BZ156" s="153"/>
      <c r="CA156" s="160"/>
      <c r="CB156" s="160"/>
      <c r="CC156" s="160"/>
      <c r="CD156" s="160"/>
      <c r="CE156" s="160"/>
      <c r="CF156" s="160"/>
      <c r="DC156" s="128"/>
      <c r="DD156" s="128"/>
    </row>
    <row r="157" spans="1:108" ht="33" customHeight="1" x14ac:dyDescent="0.2">
      <c r="A157" s="158" t="str">
        <f>IF([1]調達要求データ貼付!E152="","",[1]調達要求データ貼付!E152&amp;"　"&amp;[1]調達要求データ貼付!F152)</f>
        <v>0013　150</v>
      </c>
      <c r="B157" s="159"/>
      <c r="C157" s="159"/>
      <c r="D157" s="153" t="str">
        <f>IF([1]調達要求データ貼付!E152="","",[1]調達要求データ貼付!E152&amp;"　"&amp;[1]調達要求データ貼付!F152)</f>
        <v>0013　150</v>
      </c>
      <c r="E157" s="160"/>
      <c r="F157" s="160"/>
      <c r="G157" s="160"/>
      <c r="H157" s="160"/>
      <c r="I157" s="160"/>
      <c r="J157" s="160"/>
      <c r="K157" s="161" t="str">
        <f>IF([1]調達要求データ貼付!H152="","",[1]調達要求データ貼付!H152)</f>
        <v>なめこ水煮</v>
      </c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3" t="str">
        <f>IF(AND(A157="",A156&lt;&gt;""),"－　以　下　余　白　－",IF([1]調達要求データ貼付!I152="","",[1]調達要求データ貼付!I152))</f>
        <v>基地規格による（１５－００６５）</v>
      </c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4" t="str">
        <f>IF([1]調達要求データ貼付!S152="","","同等品以上")</f>
        <v/>
      </c>
      <c r="AV157" s="164"/>
      <c r="AW157" s="165" t="str">
        <f>IF([1]調達要求データ貼付!U152="","",[1]調達要求データ貼付!U152)</f>
        <v>kg</v>
      </c>
      <c r="AX157" s="166"/>
      <c r="AY157" s="166"/>
      <c r="AZ157" s="166"/>
      <c r="BA157" s="166"/>
      <c r="BB157" s="166"/>
      <c r="BC157" s="167">
        <f>IF([1]調達要求データ貼付!O152="","",[1]調達要求データ貼付!O152)</f>
        <v>30</v>
      </c>
      <c r="BD157" s="168"/>
      <c r="BE157" s="168"/>
      <c r="BF157" s="168"/>
      <c r="BG157" s="168"/>
      <c r="BH157" s="168"/>
      <c r="BI157" s="168"/>
      <c r="BJ157" s="153"/>
      <c r="BK157" s="153"/>
      <c r="BL157" s="153"/>
      <c r="BM157" s="153"/>
      <c r="BN157" s="153"/>
      <c r="BO157" s="153"/>
      <c r="BP157" s="153"/>
      <c r="BQ157" s="153"/>
      <c r="BR157" s="153"/>
      <c r="BS157" s="153"/>
      <c r="BT157" s="153"/>
      <c r="BU157" s="153"/>
      <c r="BV157" s="153"/>
      <c r="BW157" s="153"/>
      <c r="BX157" s="153"/>
      <c r="BY157" s="153"/>
      <c r="BZ157" s="153"/>
      <c r="CA157" s="160"/>
      <c r="CB157" s="160"/>
      <c r="CC157" s="160"/>
      <c r="CD157" s="160"/>
      <c r="CE157" s="160"/>
      <c r="CF157" s="160"/>
      <c r="DC157" s="128"/>
      <c r="DD157" s="128"/>
    </row>
    <row r="158" spans="1:108" ht="33" customHeight="1" x14ac:dyDescent="0.2">
      <c r="A158" s="158" t="str">
        <f>IF([1]調達要求データ貼付!E153="","",[1]調達要求データ貼付!E153&amp;"　"&amp;[1]調達要求データ貼付!F153)</f>
        <v>0013　151</v>
      </c>
      <c r="B158" s="159"/>
      <c r="C158" s="159"/>
      <c r="D158" s="153" t="str">
        <f>IF([1]調達要求データ貼付!E153="","",[1]調達要求データ貼付!E153&amp;"　"&amp;[1]調達要求データ貼付!F153)</f>
        <v>0013　151</v>
      </c>
      <c r="E158" s="160"/>
      <c r="F158" s="160"/>
      <c r="G158" s="160"/>
      <c r="H158" s="160"/>
      <c r="I158" s="160"/>
      <c r="J158" s="160"/>
      <c r="K158" s="161" t="str">
        <f>IF([1]調達要求データ貼付!H153="","",[1]調達要求データ貼付!H153)</f>
        <v>（乾）せんぎり人参</v>
      </c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3" t="str">
        <f>IF(AND(A158="",A157&lt;&gt;""),"－　以　下　余　白　－",IF([1]調達要求データ貼付!I153="","",[1]調達要求データ貼付!I153))</f>
        <v>基地規格による（１２－０５１５）</v>
      </c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4" t="str">
        <f>IF([1]調達要求データ貼付!S153="","","同等品以上")</f>
        <v/>
      </c>
      <c r="AV158" s="164"/>
      <c r="AW158" s="165" t="str">
        <f>IF([1]調達要求データ貼付!U153="","",[1]調達要求データ貼付!U153)</f>
        <v>袋</v>
      </c>
      <c r="AX158" s="166"/>
      <c r="AY158" s="166"/>
      <c r="AZ158" s="166"/>
      <c r="BA158" s="166"/>
      <c r="BB158" s="166"/>
      <c r="BC158" s="167">
        <f>IF([1]調達要求データ貼付!O153="","",[1]調達要求データ貼付!O153)</f>
        <v>18</v>
      </c>
      <c r="BD158" s="168"/>
      <c r="BE158" s="168"/>
      <c r="BF158" s="168"/>
      <c r="BG158" s="168"/>
      <c r="BH158" s="168"/>
      <c r="BI158" s="168"/>
      <c r="BJ158" s="153"/>
      <c r="BK158" s="153"/>
      <c r="BL158" s="153"/>
      <c r="BM158" s="153"/>
      <c r="BN158" s="153"/>
      <c r="BO158" s="153"/>
      <c r="BP158" s="153"/>
      <c r="BQ158" s="153"/>
      <c r="BR158" s="153"/>
      <c r="BS158" s="153"/>
      <c r="BT158" s="153"/>
      <c r="BU158" s="153"/>
      <c r="BV158" s="153"/>
      <c r="BW158" s="153"/>
      <c r="BX158" s="153"/>
      <c r="BY158" s="153"/>
      <c r="BZ158" s="153"/>
      <c r="CA158" s="160"/>
      <c r="CB158" s="160"/>
      <c r="CC158" s="160"/>
      <c r="CD158" s="160"/>
      <c r="CE158" s="160"/>
      <c r="CF158" s="160"/>
      <c r="DC158" s="128"/>
      <c r="DD158" s="128"/>
    </row>
    <row r="159" spans="1:108" ht="33" customHeight="1" x14ac:dyDescent="0.2">
      <c r="A159" s="158" t="str">
        <f>IF([1]調達要求データ貼付!E154="","",[1]調達要求データ貼付!E154&amp;"　"&amp;[1]調達要求データ貼付!F154)</f>
        <v>0013　152</v>
      </c>
      <c r="B159" s="159"/>
      <c r="C159" s="159"/>
      <c r="D159" s="153" t="str">
        <f>IF([1]調達要求データ貼付!E154="","",[1]調達要求データ貼付!E154&amp;"　"&amp;[1]調達要求データ貼付!F154)</f>
        <v>0013　152</v>
      </c>
      <c r="E159" s="160"/>
      <c r="F159" s="160"/>
      <c r="G159" s="160"/>
      <c r="H159" s="160"/>
      <c r="I159" s="160"/>
      <c r="J159" s="160"/>
      <c r="K159" s="161" t="str">
        <f>IF([1]調達要求データ貼付!H154="","",[1]調達要求データ貼付!H154)</f>
        <v>（乾）カットキャベツ</v>
      </c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3" t="str">
        <f>IF(AND(A159="",A158&lt;&gt;""),"－　以　下　余　白　－",IF([1]調達要求データ貼付!I154="","",[1]調達要求データ貼付!I154))</f>
        <v>基地規格による（１２－０１５８）</v>
      </c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4" t="str">
        <f>IF([1]調達要求データ貼付!S154="","","同等品以上")</f>
        <v/>
      </c>
      <c r="AV159" s="164"/>
      <c r="AW159" s="165" t="str">
        <f>IF([1]調達要求データ貼付!U154="","",[1]調達要求データ貼付!U154)</f>
        <v>袋</v>
      </c>
      <c r="AX159" s="166"/>
      <c r="AY159" s="166"/>
      <c r="AZ159" s="166"/>
      <c r="BA159" s="166"/>
      <c r="BB159" s="166"/>
      <c r="BC159" s="167">
        <f>IF([1]調達要求データ貼付!O154="","",[1]調達要求データ貼付!O154)</f>
        <v>52</v>
      </c>
      <c r="BD159" s="168"/>
      <c r="BE159" s="168"/>
      <c r="BF159" s="168"/>
      <c r="BG159" s="168"/>
      <c r="BH159" s="168"/>
      <c r="BI159" s="168"/>
      <c r="BJ159" s="153"/>
      <c r="BK159" s="153"/>
      <c r="BL159" s="153"/>
      <c r="BM159" s="153"/>
      <c r="BN159" s="153"/>
      <c r="BO159" s="153"/>
      <c r="BP159" s="153"/>
      <c r="BQ159" s="153"/>
      <c r="BR159" s="153"/>
      <c r="BS159" s="153"/>
      <c r="BT159" s="153"/>
      <c r="BU159" s="153"/>
      <c r="BV159" s="153"/>
      <c r="BW159" s="153"/>
      <c r="BX159" s="153"/>
      <c r="BY159" s="153"/>
      <c r="BZ159" s="153"/>
      <c r="CA159" s="160"/>
      <c r="CB159" s="160"/>
      <c r="CC159" s="160"/>
      <c r="CD159" s="160"/>
      <c r="CE159" s="160"/>
      <c r="CF159" s="160"/>
      <c r="DC159" s="128"/>
      <c r="DD159" s="128"/>
    </row>
    <row r="160" spans="1:108" ht="33" customHeight="1" x14ac:dyDescent="0.2">
      <c r="A160" s="158" t="str">
        <f>IF([1]調達要求データ貼付!E155="","",[1]調達要求データ貼付!E155&amp;"　"&amp;[1]調達要求データ貼付!F155)</f>
        <v>0013　153</v>
      </c>
      <c r="B160" s="159"/>
      <c r="C160" s="159"/>
      <c r="D160" s="153" t="str">
        <f>IF([1]調達要求データ貼付!E155="","",[1]調達要求データ貼付!E155&amp;"　"&amp;[1]調達要求データ貼付!F155)</f>
        <v>0013　153</v>
      </c>
      <c r="E160" s="160"/>
      <c r="F160" s="160"/>
      <c r="G160" s="160"/>
      <c r="H160" s="160"/>
      <c r="I160" s="160"/>
      <c r="J160" s="160"/>
      <c r="K160" s="161" t="str">
        <f>IF([1]調達要求データ貼付!H155="","",[1]調達要求データ貼付!H155)</f>
        <v>（乾）ごぼうミックス</v>
      </c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3" t="str">
        <f>IF(AND(A160="",A159&lt;&gt;""),"－　以　下　余　白　－",IF([1]調達要求データ貼付!I155="","",[1]調達要求データ貼付!I155))</f>
        <v>基地規格による（１２－０１９５）</v>
      </c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4" t="str">
        <f>IF([1]調達要求データ貼付!S155="","","同等品以上")</f>
        <v/>
      </c>
      <c r="AV160" s="164"/>
      <c r="AW160" s="165" t="str">
        <f>IF([1]調達要求データ貼付!U155="","",[1]調達要求データ貼付!U155)</f>
        <v>袋</v>
      </c>
      <c r="AX160" s="166"/>
      <c r="AY160" s="166"/>
      <c r="AZ160" s="166"/>
      <c r="BA160" s="166"/>
      <c r="BB160" s="166"/>
      <c r="BC160" s="167">
        <f>IF([1]調達要求データ貼付!O155="","",[1]調達要求データ貼付!O155)</f>
        <v>10</v>
      </c>
      <c r="BD160" s="168"/>
      <c r="BE160" s="168"/>
      <c r="BF160" s="168"/>
      <c r="BG160" s="168"/>
      <c r="BH160" s="168"/>
      <c r="BI160" s="168"/>
      <c r="BJ160" s="153"/>
      <c r="BK160" s="153"/>
      <c r="BL160" s="153"/>
      <c r="BM160" s="153"/>
      <c r="BN160" s="153"/>
      <c r="BO160" s="153"/>
      <c r="BP160" s="153"/>
      <c r="BQ160" s="153"/>
      <c r="BR160" s="153"/>
      <c r="BS160" s="153"/>
      <c r="BT160" s="153"/>
      <c r="BU160" s="153"/>
      <c r="BV160" s="153"/>
      <c r="BW160" s="153"/>
      <c r="BX160" s="153"/>
      <c r="BY160" s="153"/>
      <c r="BZ160" s="153"/>
      <c r="CA160" s="160"/>
      <c r="CB160" s="160"/>
      <c r="CC160" s="160"/>
      <c r="CD160" s="160"/>
      <c r="CE160" s="160"/>
      <c r="CF160" s="160"/>
      <c r="DC160" s="128"/>
      <c r="DD160" s="128"/>
    </row>
    <row r="161" spans="1:108" ht="33" customHeight="1" x14ac:dyDescent="0.2">
      <c r="A161" s="158" t="str">
        <f>IF([1]調達要求データ貼付!E156="","",[1]調達要求データ貼付!E156&amp;"　"&amp;[1]調達要求データ貼付!F156)</f>
        <v>0013　154</v>
      </c>
      <c r="B161" s="159"/>
      <c r="C161" s="159"/>
      <c r="D161" s="153" t="str">
        <f>IF([1]調達要求データ貼付!E156="","",[1]調達要求データ貼付!E156&amp;"　"&amp;[1]調達要求データ貼付!F156)</f>
        <v>0013　154</v>
      </c>
      <c r="E161" s="160"/>
      <c r="F161" s="160"/>
      <c r="G161" s="160"/>
      <c r="H161" s="160"/>
      <c r="I161" s="160"/>
      <c r="J161" s="160"/>
      <c r="K161" s="161" t="str">
        <f>IF([1]調達要求データ貼付!H156="","",[1]調達要求データ貼付!H156)</f>
        <v>（乾）カット玉葱</v>
      </c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3" t="str">
        <f>IF(AND(A161="",A160&lt;&gt;""),"－　以　下　余　白　－",IF([1]調達要求データ貼付!I156="","",[1]調達要求データ貼付!I156))</f>
        <v>基地規格による（１２－０３７８）</v>
      </c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  <c r="AU161" s="164" t="str">
        <f>IF([1]調達要求データ貼付!S156="","","同等品以上")</f>
        <v/>
      </c>
      <c r="AV161" s="164"/>
      <c r="AW161" s="165" t="str">
        <f>IF([1]調達要求データ貼付!U156="","",[1]調達要求データ貼付!U156)</f>
        <v>袋</v>
      </c>
      <c r="AX161" s="166"/>
      <c r="AY161" s="166"/>
      <c r="AZ161" s="166"/>
      <c r="BA161" s="166"/>
      <c r="BB161" s="166"/>
      <c r="BC161" s="167">
        <f>IF([1]調達要求データ貼付!O156="","",[1]調達要求データ貼付!O156)</f>
        <v>14</v>
      </c>
      <c r="BD161" s="168"/>
      <c r="BE161" s="168"/>
      <c r="BF161" s="168"/>
      <c r="BG161" s="168"/>
      <c r="BH161" s="168"/>
      <c r="BI161" s="168"/>
      <c r="BJ161" s="153"/>
      <c r="BK161" s="153"/>
      <c r="BL161" s="153"/>
      <c r="BM161" s="153"/>
      <c r="BN161" s="153"/>
      <c r="BO161" s="153"/>
      <c r="BP161" s="153"/>
      <c r="BQ161" s="153"/>
      <c r="BR161" s="153"/>
      <c r="BS161" s="153"/>
      <c r="BT161" s="153"/>
      <c r="BU161" s="153"/>
      <c r="BV161" s="153"/>
      <c r="BW161" s="153"/>
      <c r="BX161" s="153"/>
      <c r="BY161" s="153"/>
      <c r="BZ161" s="153"/>
      <c r="CA161" s="160"/>
      <c r="CB161" s="160"/>
      <c r="CC161" s="160"/>
      <c r="CD161" s="160"/>
      <c r="CE161" s="160"/>
      <c r="CF161" s="160"/>
      <c r="DC161" s="128"/>
      <c r="DD161" s="128"/>
    </row>
    <row r="162" spans="1:108" ht="33" customHeight="1" x14ac:dyDescent="0.2">
      <c r="A162" s="158" t="str">
        <f>IF([1]調達要求データ貼付!E157="","",[1]調達要求データ貼付!E157&amp;"　"&amp;[1]調達要求データ貼付!F157)</f>
        <v>0013　155</v>
      </c>
      <c r="B162" s="159"/>
      <c r="C162" s="159"/>
      <c r="D162" s="153" t="str">
        <f>IF([1]調達要求データ貼付!E157="","",[1]調達要求データ貼付!E157&amp;"　"&amp;[1]調達要求データ貼付!F157)</f>
        <v>0013　155</v>
      </c>
      <c r="E162" s="160"/>
      <c r="F162" s="160"/>
      <c r="G162" s="160"/>
      <c r="H162" s="160"/>
      <c r="I162" s="160"/>
      <c r="J162" s="160"/>
      <c r="K162" s="161" t="str">
        <f>IF([1]調達要求データ貼付!H157="","",[1]調達要求データ貼付!H157)</f>
        <v>じゃがいも</v>
      </c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3" t="str">
        <f>IF(AND(A162="",A161&lt;&gt;""),"－　以　下　余　白　－",IF([1]調達要求データ貼付!I157="","",[1]調達要求データ貼付!I157))</f>
        <v>基地規格による（０２－００８０）</v>
      </c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  <c r="AU162" s="164" t="str">
        <f>IF([1]調達要求データ貼付!S157="","","同等品以上")</f>
        <v/>
      </c>
      <c r="AV162" s="164"/>
      <c r="AW162" s="165" t="str">
        <f>IF([1]調達要求データ貼付!U157="","",[1]調達要求データ貼付!U157)</f>
        <v>kg</v>
      </c>
      <c r="AX162" s="166"/>
      <c r="AY162" s="166"/>
      <c r="AZ162" s="166"/>
      <c r="BA162" s="166"/>
      <c r="BB162" s="166"/>
      <c r="BC162" s="167">
        <f>IF([1]調達要求データ貼付!O157="","",[1]調達要求データ貼付!O157)</f>
        <v>17</v>
      </c>
      <c r="BD162" s="168"/>
      <c r="BE162" s="168"/>
      <c r="BF162" s="168"/>
      <c r="BG162" s="168"/>
      <c r="BH162" s="168"/>
      <c r="BI162" s="168"/>
      <c r="BJ162" s="153"/>
      <c r="BK162" s="153"/>
      <c r="BL162" s="153"/>
      <c r="BM162" s="153"/>
      <c r="BN162" s="153"/>
      <c r="BO162" s="153"/>
      <c r="BP162" s="153"/>
      <c r="BQ162" s="153"/>
      <c r="BR162" s="153"/>
      <c r="BS162" s="153"/>
      <c r="BT162" s="153"/>
      <c r="BU162" s="153"/>
      <c r="BV162" s="153"/>
      <c r="BW162" s="153"/>
      <c r="BX162" s="153"/>
      <c r="BY162" s="153"/>
      <c r="BZ162" s="153"/>
      <c r="CA162" s="160"/>
      <c r="CB162" s="160"/>
      <c r="CC162" s="160"/>
      <c r="CD162" s="160"/>
      <c r="CE162" s="160"/>
      <c r="CF162" s="160"/>
      <c r="DC162" s="128"/>
      <c r="DD162" s="128"/>
    </row>
    <row r="163" spans="1:108" ht="33" customHeight="1" x14ac:dyDescent="0.2">
      <c r="A163" s="158" t="str">
        <f>IF([1]調達要求データ貼付!E158="","",[1]調達要求データ貼付!E158&amp;"　"&amp;[1]調達要求データ貼付!F158)</f>
        <v>0013　156</v>
      </c>
      <c r="B163" s="159"/>
      <c r="C163" s="159"/>
      <c r="D163" s="153" t="str">
        <f>IF([1]調達要求データ貼付!E158="","",[1]調達要求データ貼付!E158&amp;"　"&amp;[1]調達要求データ貼付!F158)</f>
        <v>0013　156</v>
      </c>
      <c r="E163" s="160"/>
      <c r="F163" s="160"/>
      <c r="G163" s="160"/>
      <c r="H163" s="160"/>
      <c r="I163" s="160"/>
      <c r="J163" s="160"/>
      <c r="K163" s="161" t="str">
        <f>IF([1]調達要求データ貼付!H158="","",[1]調達要求データ貼付!H158)</f>
        <v>さつま芋</v>
      </c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3" t="str">
        <f>IF(AND(A163="",A162&lt;&gt;""),"－　以　下　余　白　－",IF([1]調達要求データ貼付!I158="","",[1]調達要求データ貼付!I158))</f>
        <v>基地規格による（０２－００４０）</v>
      </c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  <c r="AU163" s="164" t="str">
        <f>IF([1]調達要求データ貼付!S158="","","同等品以上")</f>
        <v/>
      </c>
      <c r="AV163" s="164"/>
      <c r="AW163" s="165" t="str">
        <f>IF([1]調達要求データ貼付!U158="","",[1]調達要求データ貼付!U158)</f>
        <v>kg</v>
      </c>
      <c r="AX163" s="166"/>
      <c r="AY163" s="166"/>
      <c r="AZ163" s="166"/>
      <c r="BA163" s="166"/>
      <c r="BB163" s="166"/>
      <c r="BC163" s="167">
        <f>IF([1]調達要求データ貼付!O158="","",[1]調達要求データ貼付!O158)</f>
        <v>33</v>
      </c>
      <c r="BD163" s="168"/>
      <c r="BE163" s="168"/>
      <c r="BF163" s="168"/>
      <c r="BG163" s="168"/>
      <c r="BH163" s="168"/>
      <c r="BI163" s="168"/>
      <c r="BJ163" s="153"/>
      <c r="BK163" s="153"/>
      <c r="BL163" s="153"/>
      <c r="BM163" s="153"/>
      <c r="BN163" s="153"/>
      <c r="BO163" s="153"/>
      <c r="BP163" s="153"/>
      <c r="BQ163" s="153"/>
      <c r="BR163" s="153"/>
      <c r="BS163" s="153"/>
      <c r="BT163" s="153"/>
      <c r="BU163" s="153"/>
      <c r="BV163" s="153"/>
      <c r="BW163" s="153"/>
      <c r="BX163" s="153"/>
      <c r="BY163" s="153"/>
      <c r="BZ163" s="153"/>
      <c r="CA163" s="160"/>
      <c r="CB163" s="160"/>
      <c r="CC163" s="160"/>
      <c r="CD163" s="160"/>
      <c r="CE163" s="160"/>
      <c r="CF163" s="160"/>
      <c r="DC163" s="128"/>
      <c r="DD163" s="128"/>
    </row>
    <row r="164" spans="1:108" ht="33" customHeight="1" x14ac:dyDescent="0.2">
      <c r="A164" s="158" t="str">
        <f>IF([1]調達要求データ貼付!E159="","",[1]調達要求データ貼付!E159&amp;"　"&amp;[1]調達要求データ貼付!F159)</f>
        <v>0013　157</v>
      </c>
      <c r="B164" s="159"/>
      <c r="C164" s="159"/>
      <c r="D164" s="153" t="str">
        <f>IF([1]調達要求データ貼付!E159="","",[1]調達要求データ貼付!E159&amp;"　"&amp;[1]調達要求データ貼付!F159)</f>
        <v>0013　157</v>
      </c>
      <c r="E164" s="160"/>
      <c r="F164" s="160"/>
      <c r="G164" s="160"/>
      <c r="H164" s="160"/>
      <c r="I164" s="160"/>
      <c r="J164" s="160"/>
      <c r="K164" s="161" t="str">
        <f>IF([1]調達要求データ貼付!H159="","",[1]調達要求データ貼付!H159)</f>
        <v>カットさつま芋（角切り）</v>
      </c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3" t="str">
        <f>IF(AND(A164="",A163&lt;&gt;""),"－　以　下　余　白　－",IF([1]調達要求データ貼付!I159="","",[1]調達要求データ貼付!I159))</f>
        <v>基地規格による（０２－００４５）角切り</v>
      </c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  <c r="AU164" s="164" t="str">
        <f>IF([1]調達要求データ貼付!S159="","","同等品以上")</f>
        <v/>
      </c>
      <c r="AV164" s="164"/>
      <c r="AW164" s="165" t="str">
        <f>IF([1]調達要求データ貼付!U159="","",[1]調達要求データ貼付!U159)</f>
        <v>kg</v>
      </c>
      <c r="AX164" s="166"/>
      <c r="AY164" s="166"/>
      <c r="AZ164" s="166"/>
      <c r="BA164" s="166"/>
      <c r="BB164" s="166"/>
      <c r="BC164" s="167">
        <f>IF([1]調達要求データ貼付!O159="","",[1]調達要求データ貼付!O159)</f>
        <v>10</v>
      </c>
      <c r="BD164" s="168"/>
      <c r="BE164" s="168"/>
      <c r="BF164" s="168"/>
      <c r="BG164" s="168"/>
      <c r="BH164" s="168"/>
      <c r="BI164" s="168"/>
      <c r="BJ164" s="153"/>
      <c r="BK164" s="153"/>
      <c r="BL164" s="153"/>
      <c r="BM164" s="153"/>
      <c r="BN164" s="153"/>
      <c r="BO164" s="153"/>
      <c r="BP164" s="153"/>
      <c r="BQ164" s="153"/>
      <c r="BR164" s="153"/>
      <c r="BS164" s="153"/>
      <c r="BT164" s="153"/>
      <c r="BU164" s="153"/>
      <c r="BV164" s="153"/>
      <c r="BW164" s="153"/>
      <c r="BX164" s="153"/>
      <c r="BY164" s="153"/>
      <c r="BZ164" s="153"/>
      <c r="CA164" s="160"/>
      <c r="CB164" s="160"/>
      <c r="CC164" s="160"/>
      <c r="CD164" s="160"/>
      <c r="CE164" s="160"/>
      <c r="CF164" s="160"/>
      <c r="DC164" s="128"/>
      <c r="DD164" s="128"/>
    </row>
    <row r="165" spans="1:108" ht="33" customHeight="1" x14ac:dyDescent="0.2">
      <c r="A165" s="158" t="str">
        <f>IF([1]調達要求データ貼付!E160="","",[1]調達要求データ貼付!E160&amp;"　"&amp;[1]調達要求データ貼付!F160)</f>
        <v>0013　158</v>
      </c>
      <c r="B165" s="159"/>
      <c r="C165" s="159"/>
      <c r="D165" s="153" t="str">
        <f>IF([1]調達要求データ貼付!E160="","",[1]調達要求データ貼付!E160&amp;"　"&amp;[1]調達要求データ貼付!F160)</f>
        <v>0013　158</v>
      </c>
      <c r="E165" s="160"/>
      <c r="F165" s="160"/>
      <c r="G165" s="160"/>
      <c r="H165" s="160"/>
      <c r="I165" s="160"/>
      <c r="J165" s="160"/>
      <c r="K165" s="161" t="str">
        <f>IF([1]調達要求データ貼付!H160="","",[1]調達要求データ貼付!H160)</f>
        <v>栗甘露煮（カット）</v>
      </c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3" t="str">
        <f>IF(AND(A165="",A164&lt;&gt;""),"－　以　下　余　白　－",IF([1]調達要求データ貼付!I160="","",[1]調達要求データ貼付!I160))</f>
        <v>基地規格による（０６－００８０）</v>
      </c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  <c r="AU165" s="164" t="str">
        <f>IF([1]調達要求データ貼付!S160="","","同等品以上")</f>
        <v/>
      </c>
      <c r="AV165" s="164"/>
      <c r="AW165" s="165" t="str">
        <f>IF([1]調達要求データ貼付!U160="","",[1]調達要求データ貼付!U160)</f>
        <v>kg</v>
      </c>
      <c r="AX165" s="166"/>
      <c r="AY165" s="166"/>
      <c r="AZ165" s="166"/>
      <c r="BA165" s="166"/>
      <c r="BB165" s="166"/>
      <c r="BC165" s="167">
        <f>IF([1]調達要求データ貼付!O160="","",[1]調達要求データ貼付!O160)</f>
        <v>11</v>
      </c>
      <c r="BD165" s="168"/>
      <c r="BE165" s="168"/>
      <c r="BF165" s="168"/>
      <c r="BG165" s="168"/>
      <c r="BH165" s="168"/>
      <c r="BI165" s="168"/>
      <c r="BJ165" s="153"/>
      <c r="BK165" s="153"/>
      <c r="BL165" s="153"/>
      <c r="BM165" s="153"/>
      <c r="BN165" s="153"/>
      <c r="BO165" s="153"/>
      <c r="BP165" s="153"/>
      <c r="BQ165" s="153"/>
      <c r="BR165" s="153"/>
      <c r="BS165" s="153"/>
      <c r="BT165" s="153"/>
      <c r="BU165" s="153"/>
      <c r="BV165" s="153"/>
      <c r="BW165" s="153"/>
      <c r="BX165" s="153"/>
      <c r="BY165" s="153"/>
      <c r="BZ165" s="153"/>
      <c r="CA165" s="160"/>
      <c r="CB165" s="160"/>
      <c r="CC165" s="160"/>
      <c r="CD165" s="160"/>
      <c r="CE165" s="160"/>
      <c r="CF165" s="160"/>
      <c r="DC165" s="128"/>
      <c r="DD165" s="128"/>
    </row>
    <row r="166" spans="1:108" ht="33" customHeight="1" x14ac:dyDescent="0.2">
      <c r="A166" s="158" t="str">
        <f>IF([1]調達要求データ貼付!E161="","",[1]調達要求データ貼付!E161&amp;"　"&amp;[1]調達要求データ貼付!F161)</f>
        <v>0013　159</v>
      </c>
      <c r="B166" s="159"/>
      <c r="C166" s="159"/>
      <c r="D166" s="153" t="str">
        <f>IF([1]調達要求データ貼付!E161="","",[1]調達要求データ貼付!E161&amp;"　"&amp;[1]調達要求データ貼付!F161)</f>
        <v>0013　159</v>
      </c>
      <c r="E166" s="160"/>
      <c r="F166" s="160"/>
      <c r="G166" s="160"/>
      <c r="H166" s="160"/>
      <c r="I166" s="160"/>
      <c r="J166" s="160"/>
      <c r="K166" s="161" t="str">
        <f>IF([1]調達要求データ貼付!H161="","",[1]調達要求データ貼付!H161)</f>
        <v>栗甘露煮（手切り）</v>
      </c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3" t="str">
        <f>IF(AND(A166="",A165&lt;&gt;""),"－　以　下　余　白　－",IF([1]調達要求データ貼付!I161="","",[1]調達要求データ貼付!I161))</f>
        <v>基地規格による（０６－００８５）</v>
      </c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  <c r="AU166" s="164" t="str">
        <f>IF([1]調達要求データ貼付!S161="","","同等品以上")</f>
        <v/>
      </c>
      <c r="AV166" s="164"/>
      <c r="AW166" s="165" t="str">
        <f>IF([1]調達要求データ貼付!U161="","",[1]調達要求データ貼付!U161)</f>
        <v>kg</v>
      </c>
      <c r="AX166" s="166"/>
      <c r="AY166" s="166"/>
      <c r="AZ166" s="166"/>
      <c r="BA166" s="166"/>
      <c r="BB166" s="166"/>
      <c r="BC166" s="167">
        <f>IF([1]調達要求データ貼付!O161="","",[1]調達要求データ貼付!O161)</f>
        <v>21</v>
      </c>
      <c r="BD166" s="168"/>
      <c r="BE166" s="168"/>
      <c r="BF166" s="168"/>
      <c r="BG166" s="168"/>
      <c r="BH166" s="168"/>
      <c r="BI166" s="168"/>
      <c r="BJ166" s="153"/>
      <c r="BK166" s="153"/>
      <c r="BL166" s="153"/>
      <c r="BM166" s="153"/>
      <c r="BN166" s="153"/>
      <c r="BO166" s="153"/>
      <c r="BP166" s="153"/>
      <c r="BQ166" s="153"/>
      <c r="BR166" s="153"/>
      <c r="BS166" s="153"/>
      <c r="BT166" s="153"/>
      <c r="BU166" s="153"/>
      <c r="BV166" s="153"/>
      <c r="BW166" s="153"/>
      <c r="BX166" s="153"/>
      <c r="BY166" s="153"/>
      <c r="BZ166" s="153"/>
      <c r="CA166" s="160"/>
      <c r="CB166" s="160"/>
      <c r="CC166" s="160"/>
      <c r="CD166" s="160"/>
      <c r="CE166" s="160"/>
      <c r="CF166" s="160"/>
      <c r="DC166" s="128"/>
      <c r="DD166" s="128"/>
    </row>
    <row r="167" spans="1:108" ht="33" customHeight="1" x14ac:dyDescent="0.2">
      <c r="A167" s="158" t="str">
        <f>IF([1]調達要求データ貼付!E162="","",[1]調達要求データ貼付!E162&amp;"　"&amp;[1]調達要求データ貼付!F162)</f>
        <v>0013　160</v>
      </c>
      <c r="B167" s="159"/>
      <c r="C167" s="159"/>
      <c r="D167" s="153" t="str">
        <f>IF([1]調達要求データ貼付!E162="","",[1]調達要求データ貼付!E162&amp;"　"&amp;[1]調達要求データ貼付!F162)</f>
        <v>0013　160</v>
      </c>
      <c r="E167" s="160"/>
      <c r="F167" s="160"/>
      <c r="G167" s="160"/>
      <c r="H167" s="160"/>
      <c r="I167" s="160"/>
      <c r="J167" s="160"/>
      <c r="K167" s="161" t="str">
        <f>IF([1]調達要求データ貼付!H162="","",[1]調達要求データ貼付!H162)</f>
        <v>エンダイブ</v>
      </c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3" t="str">
        <f>IF(AND(A167="",A166&lt;&gt;""),"－　以　下　余　白　－",IF([1]調達要求データ貼付!I162="","",[1]調達要求データ貼付!I162))</f>
        <v>基地規格による（１２－００１５）</v>
      </c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  <c r="AU167" s="164" t="str">
        <f>IF([1]調達要求データ貼付!S162="","","同等品以上")</f>
        <v/>
      </c>
      <c r="AV167" s="164"/>
      <c r="AW167" s="165" t="str">
        <f>IF([1]調達要求データ貼付!U162="","",[1]調達要求データ貼付!U162)</f>
        <v>kg</v>
      </c>
      <c r="AX167" s="166"/>
      <c r="AY167" s="166"/>
      <c r="AZ167" s="166"/>
      <c r="BA167" s="166"/>
      <c r="BB167" s="166"/>
      <c r="BC167" s="167">
        <f>IF([1]調達要求データ貼付!O162="","",[1]調達要求データ貼付!O162)</f>
        <v>7</v>
      </c>
      <c r="BD167" s="168"/>
      <c r="BE167" s="168"/>
      <c r="BF167" s="168"/>
      <c r="BG167" s="168"/>
      <c r="BH167" s="168"/>
      <c r="BI167" s="168"/>
      <c r="BJ167" s="153"/>
      <c r="BK167" s="153"/>
      <c r="BL167" s="153"/>
      <c r="BM167" s="153"/>
      <c r="BN167" s="153"/>
      <c r="BO167" s="153"/>
      <c r="BP167" s="153"/>
      <c r="BQ167" s="153"/>
      <c r="BR167" s="153"/>
      <c r="BS167" s="153"/>
      <c r="BT167" s="153"/>
      <c r="BU167" s="153"/>
      <c r="BV167" s="153"/>
      <c r="BW167" s="153"/>
      <c r="BX167" s="153"/>
      <c r="BY167" s="153"/>
      <c r="BZ167" s="153"/>
      <c r="CA167" s="160"/>
      <c r="CB167" s="160"/>
      <c r="CC167" s="160"/>
      <c r="CD167" s="160"/>
      <c r="CE167" s="160"/>
      <c r="CF167" s="160"/>
      <c r="CK167" s="157" t="s">
        <v>37</v>
      </c>
      <c r="DC167" s="128"/>
      <c r="DD167" s="128"/>
    </row>
    <row r="168" spans="1:108" ht="33" customHeight="1" x14ac:dyDescent="0.2">
      <c r="A168" s="158" t="str">
        <f>IF([1]調達要求データ貼付!E163="","",[1]調達要求データ貼付!E163&amp;"　"&amp;[1]調達要求データ貼付!F163)</f>
        <v>0013　161</v>
      </c>
      <c r="B168" s="159"/>
      <c r="C168" s="159"/>
      <c r="D168" s="153" t="str">
        <f>IF([1]調達要求データ貼付!E163="","",[1]調達要求データ貼付!E163&amp;"　"&amp;[1]調達要求データ貼付!F163)</f>
        <v>0013　161</v>
      </c>
      <c r="E168" s="160"/>
      <c r="F168" s="160"/>
      <c r="G168" s="160"/>
      <c r="H168" s="160"/>
      <c r="I168" s="160"/>
      <c r="J168" s="160"/>
      <c r="K168" s="161" t="str">
        <f>IF([1]調達要求データ貼付!H163="","",[1]調達要求データ貼付!H163)</f>
        <v>水菜</v>
      </c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3" t="str">
        <f>IF(AND(A168="",A167&lt;&gt;""),"－　以　下　余　白　－",IF([1]調達要求データ貼付!I163="","",[1]調達要求データ貼付!I163))</f>
        <v>基地規格による（１２－０１６１）</v>
      </c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4" t="str">
        <f>IF([1]調達要求データ貼付!S163="","","同等品以上")</f>
        <v/>
      </c>
      <c r="AV168" s="164"/>
      <c r="AW168" s="165" t="str">
        <f>IF([1]調達要求データ貼付!U163="","",[1]調達要求データ貼付!U163)</f>
        <v>kg</v>
      </c>
      <c r="AX168" s="166"/>
      <c r="AY168" s="166"/>
      <c r="AZ168" s="166"/>
      <c r="BA168" s="166"/>
      <c r="BB168" s="166"/>
      <c r="BC168" s="167">
        <f>IF([1]調達要求データ貼付!O163="","",[1]調達要求データ貼付!O163)</f>
        <v>54</v>
      </c>
      <c r="BD168" s="168"/>
      <c r="BE168" s="168"/>
      <c r="BF168" s="168"/>
      <c r="BG168" s="168"/>
      <c r="BH168" s="168"/>
      <c r="BI168" s="168"/>
      <c r="BJ168" s="153"/>
      <c r="BK168" s="160"/>
      <c r="BL168" s="160"/>
      <c r="BM168" s="160"/>
      <c r="BN168" s="160"/>
      <c r="BO168" s="160"/>
      <c r="BP168" s="160"/>
      <c r="BQ168" s="160"/>
      <c r="BR168" s="160"/>
      <c r="BS168" s="153"/>
      <c r="BT168" s="160"/>
      <c r="BU168" s="160"/>
      <c r="BV168" s="160"/>
      <c r="BW168" s="160"/>
      <c r="BX168" s="160"/>
      <c r="BY168" s="160"/>
      <c r="BZ168" s="153"/>
      <c r="CA168" s="160"/>
      <c r="CB168" s="160"/>
      <c r="CC168" s="160"/>
      <c r="CD168" s="160"/>
      <c r="CE168" s="160"/>
      <c r="CF168" s="160"/>
      <c r="CK168" s="169">
        <f>IF(A168="","",1)</f>
        <v>1</v>
      </c>
      <c r="DC168" s="128"/>
      <c r="DD168" s="128"/>
    </row>
    <row r="169" spans="1:108" ht="33" customHeight="1" x14ac:dyDescent="0.2">
      <c r="A169" s="158" t="str">
        <f>IF([1]調達要求データ貼付!E164="","",[1]調達要求データ貼付!E164&amp;"　"&amp;[1]調達要求データ貼付!F164)</f>
        <v>0013　162</v>
      </c>
      <c r="B169" s="159"/>
      <c r="C169" s="159"/>
      <c r="D169" s="153" t="str">
        <f>IF([1]調達要求データ貼付!E164="","",[1]調達要求データ貼付!E164&amp;"　"&amp;[1]調達要求データ貼付!F164)</f>
        <v>0013　162</v>
      </c>
      <c r="E169" s="160"/>
      <c r="F169" s="160"/>
      <c r="G169" s="160"/>
      <c r="H169" s="160"/>
      <c r="I169" s="160"/>
      <c r="J169" s="160"/>
      <c r="K169" s="161" t="str">
        <f>IF([1]調達要求データ貼付!H164="","",[1]調達要求データ貼付!H164)</f>
        <v>小松菜</v>
      </c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3" t="str">
        <f>IF(AND(A169="",A168&lt;&gt;""),"－　以　下　余　白　－",IF([1]調達要求データ貼付!I164="","",[1]調達要求データ貼付!I164))</f>
        <v>基地規格による（１２－０２００）</v>
      </c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4" t="str">
        <f>IF([1]調達要求データ貼付!S164="","","同等品以上")</f>
        <v/>
      </c>
      <c r="AV169" s="164"/>
      <c r="AW169" s="165" t="str">
        <f>IF([1]調達要求データ貼付!U164="","",[1]調達要求データ貼付!U164)</f>
        <v>kg</v>
      </c>
      <c r="AX169" s="166"/>
      <c r="AY169" s="166"/>
      <c r="AZ169" s="166"/>
      <c r="BA169" s="166"/>
      <c r="BB169" s="166"/>
      <c r="BC169" s="167">
        <f>IF([1]調達要求データ貼付!O164="","",[1]調達要求データ貼付!O164)</f>
        <v>42</v>
      </c>
      <c r="BD169" s="168"/>
      <c r="BE169" s="168"/>
      <c r="BF169" s="168"/>
      <c r="BG169" s="168"/>
      <c r="BH169" s="168"/>
      <c r="BI169" s="168"/>
      <c r="BJ169" s="153"/>
      <c r="BK169" s="153"/>
      <c r="BL169" s="153"/>
      <c r="BM169" s="153"/>
      <c r="BN169" s="153"/>
      <c r="BO169" s="153"/>
      <c r="BP169" s="153"/>
      <c r="BQ169" s="153"/>
      <c r="BR169" s="153"/>
      <c r="BS169" s="153"/>
      <c r="BT169" s="153"/>
      <c r="BU169" s="153"/>
      <c r="BV169" s="153"/>
      <c r="BW169" s="153"/>
      <c r="BX169" s="153"/>
      <c r="BY169" s="153"/>
      <c r="BZ169" s="153"/>
      <c r="CA169" s="160"/>
      <c r="CB169" s="160"/>
      <c r="CC169" s="160"/>
      <c r="CD169" s="160"/>
      <c r="CE169" s="160"/>
      <c r="CF169" s="160"/>
      <c r="DC169" s="128"/>
      <c r="DD169" s="128"/>
    </row>
    <row r="170" spans="1:108" ht="33" customHeight="1" x14ac:dyDescent="0.2">
      <c r="A170" s="158" t="str">
        <f>IF([1]調達要求データ貼付!E165="","",[1]調達要求データ貼付!E165&amp;"　"&amp;[1]調達要求データ貼付!F165)</f>
        <v>0013　163</v>
      </c>
      <c r="B170" s="159"/>
      <c r="C170" s="159"/>
      <c r="D170" s="153" t="str">
        <f>IF([1]調達要求データ貼付!E165="","",[1]調達要求データ貼付!E165&amp;"　"&amp;[1]調達要求データ貼付!F165)</f>
        <v>0013　163</v>
      </c>
      <c r="E170" s="160"/>
      <c r="F170" s="160"/>
      <c r="G170" s="160"/>
      <c r="H170" s="160"/>
      <c r="I170" s="160"/>
      <c r="J170" s="160"/>
      <c r="K170" s="161" t="str">
        <f>IF([1]調達要求データ貼付!H165="","",[1]調達要求データ貼付!H165)</f>
        <v>しその葉</v>
      </c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3" t="str">
        <f>IF(AND(A170="",A169&lt;&gt;""),"－　以　下　余　白　－",IF([1]調達要求データ貼付!I165="","",[1]調達要求データ貼付!I165))</f>
        <v>基地規格による（１２－０２２０）</v>
      </c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4" t="str">
        <f>IF([1]調達要求データ貼付!S165="","","同等品以上")</f>
        <v/>
      </c>
      <c r="AV170" s="164"/>
      <c r="AW170" s="165" t="str">
        <f>IF([1]調達要求データ貼付!U165="","",[1]調達要求データ貼付!U165)</f>
        <v>kg</v>
      </c>
      <c r="AX170" s="166"/>
      <c r="AY170" s="166"/>
      <c r="AZ170" s="166"/>
      <c r="BA170" s="166"/>
      <c r="BB170" s="166"/>
      <c r="BC170" s="167">
        <f>IF([1]調達要求データ貼付!O165="","",[1]調達要求データ貼付!O165)</f>
        <v>5.3</v>
      </c>
      <c r="BD170" s="168"/>
      <c r="BE170" s="168"/>
      <c r="BF170" s="168"/>
      <c r="BG170" s="168"/>
      <c r="BH170" s="168"/>
      <c r="BI170" s="168"/>
      <c r="BJ170" s="153"/>
      <c r="BK170" s="153"/>
      <c r="BL170" s="153"/>
      <c r="BM170" s="153"/>
      <c r="BN170" s="153"/>
      <c r="BO170" s="153"/>
      <c r="BP170" s="153"/>
      <c r="BQ170" s="153"/>
      <c r="BR170" s="153"/>
      <c r="BS170" s="153"/>
      <c r="BT170" s="153"/>
      <c r="BU170" s="153"/>
      <c r="BV170" s="153"/>
      <c r="BW170" s="153"/>
      <c r="BX170" s="153"/>
      <c r="BY170" s="153"/>
      <c r="BZ170" s="153"/>
      <c r="CA170" s="160"/>
      <c r="CB170" s="160"/>
      <c r="CC170" s="160"/>
      <c r="CD170" s="160"/>
      <c r="CE170" s="160"/>
      <c r="CF170" s="160"/>
      <c r="DC170" s="128"/>
      <c r="DD170" s="128"/>
    </row>
    <row r="171" spans="1:108" ht="33" customHeight="1" x14ac:dyDescent="0.2">
      <c r="A171" s="158" t="str">
        <f>IF([1]調達要求データ貼付!E166="","",[1]調達要求データ貼付!E166&amp;"　"&amp;[1]調達要求データ貼付!F166)</f>
        <v>0013　164</v>
      </c>
      <c r="B171" s="159"/>
      <c r="C171" s="159"/>
      <c r="D171" s="153" t="str">
        <f>IF([1]調達要求データ貼付!E166="","",[1]調達要求データ貼付!E166&amp;"　"&amp;[1]調達要求データ貼付!F166)</f>
        <v>0013　164</v>
      </c>
      <c r="E171" s="160"/>
      <c r="F171" s="160"/>
      <c r="G171" s="160"/>
      <c r="H171" s="160"/>
      <c r="I171" s="160"/>
      <c r="J171" s="160"/>
      <c r="K171" s="161" t="str">
        <f>IF([1]調達要求データ貼付!H166="","",[1]調達要求データ貼付!H166)</f>
        <v>貝割大根</v>
      </c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3" t="str">
        <f>IF(AND(A171="",A170&lt;&gt;""),"－　以　下　余　白　－",IF([1]調達要求データ貼付!I166="","",[1]調達要求データ貼付!I166))</f>
        <v>基地規格による（１２－０３２０）</v>
      </c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4" t="str">
        <f>IF([1]調達要求データ貼付!S166="","","同等品以上")</f>
        <v/>
      </c>
      <c r="AV171" s="164"/>
      <c r="AW171" s="165" t="str">
        <f>IF([1]調達要求データ貼付!U166="","",[1]調達要求データ貼付!U166)</f>
        <v>kg</v>
      </c>
      <c r="AX171" s="166"/>
      <c r="AY171" s="166"/>
      <c r="AZ171" s="166"/>
      <c r="BA171" s="166"/>
      <c r="BB171" s="166"/>
      <c r="BC171" s="167">
        <f>IF([1]調達要求データ貼付!O166="","",[1]調達要求データ貼付!O166)</f>
        <v>28.3</v>
      </c>
      <c r="BD171" s="168"/>
      <c r="BE171" s="168"/>
      <c r="BF171" s="168"/>
      <c r="BG171" s="168"/>
      <c r="BH171" s="168"/>
      <c r="BI171" s="168"/>
      <c r="BJ171" s="153"/>
      <c r="BK171" s="153"/>
      <c r="BL171" s="153"/>
      <c r="BM171" s="153"/>
      <c r="BN171" s="153"/>
      <c r="BO171" s="153"/>
      <c r="BP171" s="153"/>
      <c r="BQ171" s="153"/>
      <c r="BR171" s="153"/>
      <c r="BS171" s="153"/>
      <c r="BT171" s="153"/>
      <c r="BU171" s="153"/>
      <c r="BV171" s="153"/>
      <c r="BW171" s="153"/>
      <c r="BX171" s="153"/>
      <c r="BY171" s="153"/>
      <c r="BZ171" s="153"/>
      <c r="CA171" s="160"/>
      <c r="CB171" s="160"/>
      <c r="CC171" s="160"/>
      <c r="CD171" s="160"/>
      <c r="CE171" s="160"/>
      <c r="CF171" s="160"/>
      <c r="DC171" s="128"/>
      <c r="DD171" s="128"/>
    </row>
    <row r="172" spans="1:108" ht="33" customHeight="1" x14ac:dyDescent="0.2">
      <c r="A172" s="158" t="str">
        <f>IF([1]調達要求データ貼付!E167="","",[1]調達要求データ貼付!E167&amp;"　"&amp;[1]調達要求データ貼付!F167)</f>
        <v>0013　165</v>
      </c>
      <c r="B172" s="159"/>
      <c r="C172" s="159"/>
      <c r="D172" s="153" t="str">
        <f>IF([1]調達要求データ貼付!E167="","",[1]調達要求データ貼付!E167&amp;"　"&amp;[1]調達要求データ貼付!F167)</f>
        <v>0013　165</v>
      </c>
      <c r="E172" s="160"/>
      <c r="F172" s="160"/>
      <c r="G172" s="160"/>
      <c r="H172" s="160"/>
      <c r="I172" s="160"/>
      <c r="J172" s="160"/>
      <c r="K172" s="161" t="str">
        <f>IF([1]調達要求データ貼付!H167="","",[1]調達要求データ貼付!H167)</f>
        <v>チンゲン菜</v>
      </c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3" t="str">
        <f>IF(AND(A172="",A171&lt;&gt;""),"－　以　下　余　白　－",IF([1]調達要求データ貼付!I167="","",[1]調達要求データ貼付!I167))</f>
        <v>基地規格による（１２－０４３０）</v>
      </c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4" t="str">
        <f>IF([1]調達要求データ貼付!S167="","","同等品以上")</f>
        <v/>
      </c>
      <c r="AV172" s="164"/>
      <c r="AW172" s="165" t="str">
        <f>IF([1]調達要求データ貼付!U167="","",[1]調達要求データ貼付!U167)</f>
        <v>kg</v>
      </c>
      <c r="AX172" s="166"/>
      <c r="AY172" s="166"/>
      <c r="AZ172" s="166"/>
      <c r="BA172" s="166"/>
      <c r="BB172" s="166"/>
      <c r="BC172" s="167">
        <f>IF([1]調達要求データ貼付!O167="","",[1]調達要求データ貼付!O167)</f>
        <v>5</v>
      </c>
      <c r="BD172" s="168"/>
      <c r="BE172" s="168"/>
      <c r="BF172" s="168"/>
      <c r="BG172" s="168"/>
      <c r="BH172" s="168"/>
      <c r="BI172" s="168"/>
      <c r="BJ172" s="153"/>
      <c r="BK172" s="153"/>
      <c r="BL172" s="153"/>
      <c r="BM172" s="153"/>
      <c r="BN172" s="153"/>
      <c r="BO172" s="153"/>
      <c r="BP172" s="153"/>
      <c r="BQ172" s="153"/>
      <c r="BR172" s="153"/>
      <c r="BS172" s="153"/>
      <c r="BT172" s="153"/>
      <c r="BU172" s="153"/>
      <c r="BV172" s="153"/>
      <c r="BW172" s="153"/>
      <c r="BX172" s="153"/>
      <c r="BY172" s="153"/>
      <c r="BZ172" s="153"/>
      <c r="CA172" s="160"/>
      <c r="CB172" s="160"/>
      <c r="CC172" s="160"/>
      <c r="CD172" s="160"/>
      <c r="CE172" s="160"/>
      <c r="CF172" s="160"/>
      <c r="DC172" s="128"/>
      <c r="DD172" s="128"/>
    </row>
    <row r="173" spans="1:108" ht="33" customHeight="1" x14ac:dyDescent="0.2">
      <c r="A173" s="158" t="str">
        <f>IF([1]調達要求データ貼付!E168="","",[1]調達要求データ貼付!E168&amp;"　"&amp;[1]調達要求データ貼付!F168)</f>
        <v>0013　166</v>
      </c>
      <c r="B173" s="159"/>
      <c r="C173" s="159"/>
      <c r="D173" s="153" t="str">
        <f>IF([1]調達要求データ貼付!E168="","",[1]調達要求データ貼付!E168&amp;"　"&amp;[1]調達要求データ貼付!F168)</f>
        <v>0013　166</v>
      </c>
      <c r="E173" s="160"/>
      <c r="F173" s="160"/>
      <c r="G173" s="160"/>
      <c r="H173" s="160"/>
      <c r="I173" s="160"/>
      <c r="J173" s="160"/>
      <c r="K173" s="161" t="str">
        <f>IF([1]調達要求データ貼付!H168="","",[1]調達要求データ貼付!H168)</f>
        <v>トマト</v>
      </c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3" t="str">
        <f>IF(AND(A173="",A172&lt;&gt;""),"－　以　下　余　白　－",IF([1]調達要求データ貼付!I168="","",[1]調達要求データ貼付!I168))</f>
        <v>基地規格による（１２－０４５０）</v>
      </c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4" t="str">
        <f>IF([1]調達要求データ貼付!S168="","","同等品以上")</f>
        <v/>
      </c>
      <c r="AV173" s="164"/>
      <c r="AW173" s="165" t="str">
        <f>IF([1]調達要求データ貼付!U168="","",[1]調達要求データ貼付!U168)</f>
        <v>kg</v>
      </c>
      <c r="AX173" s="166"/>
      <c r="AY173" s="166"/>
      <c r="AZ173" s="166"/>
      <c r="BA173" s="166"/>
      <c r="BB173" s="166"/>
      <c r="BC173" s="167">
        <f>IF([1]調達要求データ貼付!O168="","",[1]調達要求データ貼付!O168)</f>
        <v>101</v>
      </c>
      <c r="BD173" s="168"/>
      <c r="BE173" s="168"/>
      <c r="BF173" s="168"/>
      <c r="BG173" s="168"/>
      <c r="BH173" s="168"/>
      <c r="BI173" s="168"/>
      <c r="BJ173" s="153"/>
      <c r="BK173" s="153"/>
      <c r="BL173" s="153"/>
      <c r="BM173" s="153"/>
      <c r="BN173" s="153"/>
      <c r="BO173" s="153"/>
      <c r="BP173" s="153"/>
      <c r="BQ173" s="153"/>
      <c r="BR173" s="153"/>
      <c r="BS173" s="153"/>
      <c r="BT173" s="153"/>
      <c r="BU173" s="153"/>
      <c r="BV173" s="153"/>
      <c r="BW173" s="153"/>
      <c r="BX173" s="153"/>
      <c r="BY173" s="153"/>
      <c r="BZ173" s="153"/>
      <c r="CA173" s="160"/>
      <c r="CB173" s="160"/>
      <c r="CC173" s="160"/>
      <c r="CD173" s="160"/>
      <c r="CE173" s="160"/>
      <c r="CF173" s="160"/>
      <c r="DC173" s="128"/>
      <c r="DD173" s="128"/>
    </row>
    <row r="174" spans="1:108" ht="33" customHeight="1" x14ac:dyDescent="0.2">
      <c r="A174" s="158" t="str">
        <f>IF([1]調達要求データ貼付!E169="","",[1]調達要求データ貼付!E169&amp;"　"&amp;[1]調達要求データ貼付!F169)</f>
        <v>0013　167</v>
      </c>
      <c r="B174" s="159"/>
      <c r="C174" s="159"/>
      <c r="D174" s="153" t="str">
        <f>IF([1]調達要求データ貼付!E169="","",[1]調達要求データ貼付!E169&amp;"　"&amp;[1]調達要求データ貼付!F169)</f>
        <v>0013　167</v>
      </c>
      <c r="E174" s="160"/>
      <c r="F174" s="160"/>
      <c r="G174" s="160"/>
      <c r="H174" s="160"/>
      <c r="I174" s="160"/>
      <c r="J174" s="160"/>
      <c r="K174" s="161" t="str">
        <f>IF([1]調達要求データ貼付!H169="","",[1]調達要求データ貼付!H169)</f>
        <v>ミニトマト</v>
      </c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3" t="str">
        <f>IF(AND(A174="",A173&lt;&gt;""),"－　以　下　余　白　－",IF([1]調達要求データ貼付!I169="","",[1]調達要求データ貼付!I169))</f>
        <v>基地規格による（１２－０４６０）</v>
      </c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4" t="str">
        <f>IF([1]調達要求データ貼付!S169="","","同等品以上")</f>
        <v/>
      </c>
      <c r="AV174" s="164"/>
      <c r="AW174" s="165" t="str">
        <f>IF([1]調達要求データ貼付!U169="","",[1]調達要求データ貼付!U169)</f>
        <v>kg</v>
      </c>
      <c r="AX174" s="166"/>
      <c r="AY174" s="166"/>
      <c r="AZ174" s="166"/>
      <c r="BA174" s="166"/>
      <c r="BB174" s="166"/>
      <c r="BC174" s="167">
        <f>IF([1]調達要求データ貼付!O169="","",[1]調達要求データ貼付!O169)</f>
        <v>149</v>
      </c>
      <c r="BD174" s="168"/>
      <c r="BE174" s="168"/>
      <c r="BF174" s="168"/>
      <c r="BG174" s="168"/>
      <c r="BH174" s="168"/>
      <c r="BI174" s="168"/>
      <c r="BJ174" s="153"/>
      <c r="BK174" s="153"/>
      <c r="BL174" s="153"/>
      <c r="BM174" s="153"/>
      <c r="BN174" s="153"/>
      <c r="BO174" s="153"/>
      <c r="BP174" s="153"/>
      <c r="BQ174" s="153"/>
      <c r="BR174" s="153"/>
      <c r="BS174" s="153"/>
      <c r="BT174" s="153"/>
      <c r="BU174" s="153"/>
      <c r="BV174" s="153"/>
      <c r="BW174" s="153"/>
      <c r="BX174" s="153"/>
      <c r="BY174" s="153"/>
      <c r="BZ174" s="153"/>
      <c r="CA174" s="160"/>
      <c r="CB174" s="160"/>
      <c r="CC174" s="160"/>
      <c r="CD174" s="160"/>
      <c r="CE174" s="160"/>
      <c r="CF174" s="160"/>
      <c r="DC174" s="128"/>
      <c r="DD174" s="128"/>
    </row>
    <row r="175" spans="1:108" ht="33" customHeight="1" x14ac:dyDescent="0.2">
      <c r="A175" s="158" t="str">
        <f>IF([1]調達要求データ貼付!E170="","",[1]調達要求データ貼付!E170&amp;"　"&amp;[1]調達要求データ貼付!F170)</f>
        <v>0013　168</v>
      </c>
      <c r="B175" s="159"/>
      <c r="C175" s="159"/>
      <c r="D175" s="153" t="str">
        <f>IF([1]調達要求データ貼付!E170="","",[1]調達要求データ貼付!E170&amp;"　"&amp;[1]調達要求データ貼付!F170)</f>
        <v>0013　168</v>
      </c>
      <c r="E175" s="160"/>
      <c r="F175" s="160"/>
      <c r="G175" s="160"/>
      <c r="H175" s="160"/>
      <c r="I175" s="160"/>
      <c r="J175" s="160"/>
      <c r="K175" s="161" t="str">
        <f>IF([1]調達要求データ貼付!H170="","",[1]調達要求データ貼付!H170)</f>
        <v>にら</v>
      </c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3" t="str">
        <f>IF(AND(A175="",A174&lt;&gt;""),"－　以　下　余　白　－",IF([1]調達要求データ貼付!I170="","",[1]調達要求データ貼付!I170))</f>
        <v>基地規格による（１２－０４９０）</v>
      </c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4" t="str">
        <f>IF([1]調達要求データ貼付!S170="","","同等品以上")</f>
        <v/>
      </c>
      <c r="AV175" s="164"/>
      <c r="AW175" s="165" t="str">
        <f>IF([1]調達要求データ貼付!U170="","",[1]調達要求データ貼付!U170)</f>
        <v>kg</v>
      </c>
      <c r="AX175" s="166"/>
      <c r="AY175" s="166"/>
      <c r="AZ175" s="166"/>
      <c r="BA175" s="166"/>
      <c r="BB175" s="166"/>
      <c r="BC175" s="167">
        <f>IF([1]調達要求データ貼付!O170="","",[1]調達要求データ貼付!O170)</f>
        <v>35</v>
      </c>
      <c r="BD175" s="168"/>
      <c r="BE175" s="168"/>
      <c r="BF175" s="168"/>
      <c r="BG175" s="168"/>
      <c r="BH175" s="168"/>
      <c r="BI175" s="168"/>
      <c r="BJ175" s="153"/>
      <c r="BK175" s="153"/>
      <c r="BL175" s="153"/>
      <c r="BM175" s="153"/>
      <c r="BN175" s="153"/>
      <c r="BO175" s="153"/>
      <c r="BP175" s="153"/>
      <c r="BQ175" s="153"/>
      <c r="BR175" s="153"/>
      <c r="BS175" s="153"/>
      <c r="BT175" s="153"/>
      <c r="BU175" s="153"/>
      <c r="BV175" s="153"/>
      <c r="BW175" s="153"/>
      <c r="BX175" s="153"/>
      <c r="BY175" s="153"/>
      <c r="BZ175" s="153"/>
      <c r="CA175" s="160"/>
      <c r="CB175" s="160"/>
      <c r="CC175" s="160"/>
      <c r="CD175" s="160"/>
      <c r="CE175" s="160"/>
      <c r="CF175" s="160"/>
      <c r="DC175" s="128"/>
      <c r="DD175" s="128"/>
    </row>
    <row r="176" spans="1:108" ht="33" customHeight="1" x14ac:dyDescent="0.2">
      <c r="A176" s="158" t="str">
        <f>IF([1]調達要求データ貼付!E171="","",[1]調達要求データ貼付!E171&amp;"　"&amp;[1]調達要求データ貼付!F171)</f>
        <v>0013　169</v>
      </c>
      <c r="B176" s="159"/>
      <c r="C176" s="159"/>
      <c r="D176" s="153" t="str">
        <f>IF([1]調達要求データ貼付!E171="","",[1]調達要求データ貼付!E171&amp;"　"&amp;[1]調達要求データ貼付!F171)</f>
        <v>0013　169</v>
      </c>
      <c r="E176" s="160"/>
      <c r="F176" s="160"/>
      <c r="G176" s="160"/>
      <c r="H176" s="160"/>
      <c r="I176" s="160"/>
      <c r="J176" s="160"/>
      <c r="K176" s="161" t="str">
        <f>IF([1]調達要求データ貼付!H171="","",[1]調達要求データ貼付!H171)</f>
        <v>人参</v>
      </c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3" t="str">
        <f>IF(AND(A176="",A175&lt;&gt;""),"－　以　下　余　白　－",IF([1]調達要求データ貼付!I171="","",[1]調達要求データ貼付!I171))</f>
        <v>基地規格による（１２－０５００）</v>
      </c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4" t="str">
        <f>IF([1]調達要求データ貼付!S171="","","同等品以上")</f>
        <v/>
      </c>
      <c r="AV176" s="164"/>
      <c r="AW176" s="165" t="str">
        <f>IF([1]調達要求データ貼付!U171="","",[1]調達要求データ貼付!U171)</f>
        <v>kg</v>
      </c>
      <c r="AX176" s="166"/>
      <c r="AY176" s="166"/>
      <c r="AZ176" s="166"/>
      <c r="BA176" s="166"/>
      <c r="BB176" s="166"/>
      <c r="BC176" s="167">
        <f>IF([1]調達要求データ貼付!O171="","",[1]調達要求データ貼付!O171)</f>
        <v>465</v>
      </c>
      <c r="BD176" s="168"/>
      <c r="BE176" s="168"/>
      <c r="BF176" s="168"/>
      <c r="BG176" s="168"/>
      <c r="BH176" s="168"/>
      <c r="BI176" s="168"/>
      <c r="BJ176" s="153"/>
      <c r="BK176" s="153"/>
      <c r="BL176" s="153"/>
      <c r="BM176" s="153"/>
      <c r="BN176" s="153"/>
      <c r="BO176" s="153"/>
      <c r="BP176" s="153"/>
      <c r="BQ176" s="153"/>
      <c r="BR176" s="153"/>
      <c r="BS176" s="153"/>
      <c r="BT176" s="153"/>
      <c r="BU176" s="153"/>
      <c r="BV176" s="153"/>
      <c r="BW176" s="153"/>
      <c r="BX176" s="153"/>
      <c r="BY176" s="153"/>
      <c r="BZ176" s="153"/>
      <c r="CA176" s="160"/>
      <c r="CB176" s="160"/>
      <c r="CC176" s="160"/>
      <c r="CD176" s="160"/>
      <c r="CE176" s="160"/>
      <c r="CF176" s="160"/>
      <c r="DC176" s="128"/>
      <c r="DD176" s="128"/>
    </row>
    <row r="177" spans="1:108" ht="33" customHeight="1" x14ac:dyDescent="0.2">
      <c r="A177" s="158" t="str">
        <f>IF([1]調達要求データ貼付!E172="","",[1]調達要求データ貼付!E172&amp;"　"&amp;[1]調達要求データ貼付!F172)</f>
        <v>0013　170</v>
      </c>
      <c r="B177" s="159"/>
      <c r="C177" s="159"/>
      <c r="D177" s="153" t="str">
        <f>IF([1]調達要求データ貼付!E172="","",[1]調達要求データ貼付!E172&amp;"　"&amp;[1]調達要求データ貼付!F172)</f>
        <v>0013　170</v>
      </c>
      <c r="E177" s="160"/>
      <c r="F177" s="160"/>
      <c r="G177" s="160"/>
      <c r="H177" s="160"/>
      <c r="I177" s="160"/>
      <c r="J177" s="160"/>
      <c r="K177" s="161" t="str">
        <f>IF([1]調達要求データ貼付!H172="","",[1]調達要求データ貼付!H172)</f>
        <v>にんにくの芽</v>
      </c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3" t="str">
        <f>IF(AND(A177="",A176&lt;&gt;""),"－　以　下　余　白　－",IF([1]調達要求データ貼付!I172="","",[1]調達要求データ貼付!I172))</f>
        <v>基地規格による（１２－０５４０）</v>
      </c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  <c r="AU177" s="164" t="str">
        <f>IF([1]調達要求データ貼付!S172="","","同等品以上")</f>
        <v/>
      </c>
      <c r="AV177" s="164"/>
      <c r="AW177" s="165" t="str">
        <f>IF([1]調達要求データ貼付!U172="","",[1]調達要求データ貼付!U172)</f>
        <v>kg</v>
      </c>
      <c r="AX177" s="166"/>
      <c r="AY177" s="166"/>
      <c r="AZ177" s="166"/>
      <c r="BA177" s="166"/>
      <c r="BB177" s="166"/>
      <c r="BC177" s="167">
        <f>IF([1]調達要求データ貼付!O172="","",[1]調達要求データ貼付!O172)</f>
        <v>23</v>
      </c>
      <c r="BD177" s="168"/>
      <c r="BE177" s="168"/>
      <c r="BF177" s="168"/>
      <c r="BG177" s="168"/>
      <c r="BH177" s="168"/>
      <c r="BI177" s="168"/>
      <c r="BJ177" s="153"/>
      <c r="BK177" s="153"/>
      <c r="BL177" s="153"/>
      <c r="BM177" s="153"/>
      <c r="BN177" s="153"/>
      <c r="BO177" s="153"/>
      <c r="BP177" s="153"/>
      <c r="BQ177" s="153"/>
      <c r="BR177" s="153"/>
      <c r="BS177" s="153"/>
      <c r="BT177" s="153"/>
      <c r="BU177" s="153"/>
      <c r="BV177" s="153"/>
      <c r="BW177" s="153"/>
      <c r="BX177" s="153"/>
      <c r="BY177" s="153"/>
      <c r="BZ177" s="153"/>
      <c r="CA177" s="160"/>
      <c r="CB177" s="160"/>
      <c r="CC177" s="160"/>
      <c r="CD177" s="160"/>
      <c r="CE177" s="160"/>
      <c r="CF177" s="160"/>
      <c r="DC177" s="128"/>
      <c r="DD177" s="128"/>
    </row>
    <row r="178" spans="1:108" ht="33" customHeight="1" x14ac:dyDescent="0.2">
      <c r="A178" s="158" t="str">
        <f>IF([1]調達要求データ貼付!E173="","",[1]調達要求データ貼付!E173&amp;"　"&amp;[1]調達要求データ貼付!F173)</f>
        <v>0013　171</v>
      </c>
      <c r="B178" s="159"/>
      <c r="C178" s="159"/>
      <c r="D178" s="153" t="str">
        <f>IF([1]調達要求データ貼付!E173="","",[1]調達要求データ貼付!E173&amp;"　"&amp;[1]調達要求データ貼付!F173)</f>
        <v>0013　171</v>
      </c>
      <c r="E178" s="160"/>
      <c r="F178" s="160"/>
      <c r="G178" s="160"/>
      <c r="H178" s="160"/>
      <c r="I178" s="160"/>
      <c r="J178" s="160"/>
      <c r="K178" s="161" t="str">
        <f>IF([1]調達要求データ貼付!H173="","",[1]調達要求データ貼付!H173)</f>
        <v>万能ねぎ</v>
      </c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3" t="str">
        <f>IF(AND(A178="",A177&lt;&gt;""),"－　以　下　余　白　－",IF([1]調達要求データ貼付!I173="","",[1]調達要求データ貼付!I173))</f>
        <v>基地規格による（１２－０５８０）</v>
      </c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  <c r="AU178" s="164" t="str">
        <f>IF([1]調達要求データ貼付!S173="","","同等品以上")</f>
        <v/>
      </c>
      <c r="AV178" s="164"/>
      <c r="AW178" s="165" t="str">
        <f>IF([1]調達要求データ貼付!U173="","",[1]調達要求データ貼付!U173)</f>
        <v>kg</v>
      </c>
      <c r="AX178" s="166"/>
      <c r="AY178" s="166"/>
      <c r="AZ178" s="166"/>
      <c r="BA178" s="166"/>
      <c r="BB178" s="166"/>
      <c r="BC178" s="167">
        <f>IF([1]調達要求データ貼付!O173="","",[1]調達要求データ貼付!O173)</f>
        <v>69</v>
      </c>
      <c r="BD178" s="168"/>
      <c r="BE178" s="168"/>
      <c r="BF178" s="168"/>
      <c r="BG178" s="168"/>
      <c r="BH178" s="168"/>
      <c r="BI178" s="168"/>
      <c r="BJ178" s="153"/>
      <c r="BK178" s="153"/>
      <c r="BL178" s="153"/>
      <c r="BM178" s="153"/>
      <c r="BN178" s="153"/>
      <c r="BO178" s="153"/>
      <c r="BP178" s="153"/>
      <c r="BQ178" s="153"/>
      <c r="BR178" s="153"/>
      <c r="BS178" s="153"/>
      <c r="BT178" s="153"/>
      <c r="BU178" s="153"/>
      <c r="BV178" s="153"/>
      <c r="BW178" s="153"/>
      <c r="BX178" s="153"/>
      <c r="BY178" s="153"/>
      <c r="BZ178" s="153"/>
      <c r="CA178" s="160"/>
      <c r="CB178" s="160"/>
      <c r="CC178" s="160"/>
      <c r="CD178" s="160"/>
      <c r="CE178" s="160"/>
      <c r="CF178" s="160"/>
      <c r="DC178" s="128"/>
      <c r="DD178" s="128"/>
    </row>
    <row r="179" spans="1:108" ht="33" customHeight="1" x14ac:dyDescent="0.2">
      <c r="A179" s="158" t="str">
        <f>IF([1]調達要求データ貼付!E174="","",[1]調達要求データ貼付!E174&amp;"　"&amp;[1]調達要求データ貼付!F174)</f>
        <v>0013　172</v>
      </c>
      <c r="B179" s="159"/>
      <c r="C179" s="159"/>
      <c r="D179" s="153" t="str">
        <f>IF([1]調達要求データ貼付!E174="","",[1]調達要求データ貼付!E174&amp;"　"&amp;[1]調達要求データ貼付!F174)</f>
        <v>0013　172</v>
      </c>
      <c r="E179" s="160"/>
      <c r="F179" s="160"/>
      <c r="G179" s="160"/>
      <c r="H179" s="160"/>
      <c r="I179" s="160"/>
      <c r="J179" s="160"/>
      <c r="K179" s="161" t="str">
        <f>IF([1]調達要求データ貼付!H174="","",[1]調達要求データ貼付!H174)</f>
        <v>パセリ</v>
      </c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3" t="str">
        <f>IF(AND(A179="",A178&lt;&gt;""),"－　以　下　余　白　－",IF([1]調達要求データ貼付!I174="","",[1]調達要求データ貼付!I174))</f>
        <v>基地規格による（１２－０６２０）</v>
      </c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  <c r="AU179" s="164" t="str">
        <f>IF([1]調達要求データ貼付!S174="","","同等品以上")</f>
        <v/>
      </c>
      <c r="AV179" s="164"/>
      <c r="AW179" s="165" t="str">
        <f>IF([1]調達要求データ貼付!U174="","",[1]調達要求データ貼付!U174)</f>
        <v>kg</v>
      </c>
      <c r="AX179" s="166"/>
      <c r="AY179" s="166"/>
      <c r="AZ179" s="166"/>
      <c r="BA179" s="166"/>
      <c r="BB179" s="166"/>
      <c r="BC179" s="167">
        <f>IF([1]調達要求データ貼付!O174="","",[1]調達要求データ貼付!O174)</f>
        <v>11</v>
      </c>
      <c r="BD179" s="168"/>
      <c r="BE179" s="168"/>
      <c r="BF179" s="168"/>
      <c r="BG179" s="168"/>
      <c r="BH179" s="168"/>
      <c r="BI179" s="168"/>
      <c r="BJ179" s="153"/>
      <c r="BK179" s="153"/>
      <c r="BL179" s="153"/>
      <c r="BM179" s="153"/>
      <c r="BN179" s="153"/>
      <c r="BO179" s="153"/>
      <c r="BP179" s="153"/>
      <c r="BQ179" s="153"/>
      <c r="BR179" s="153"/>
      <c r="BS179" s="153"/>
      <c r="BT179" s="153"/>
      <c r="BU179" s="153"/>
      <c r="BV179" s="153"/>
      <c r="BW179" s="153"/>
      <c r="BX179" s="153"/>
      <c r="BY179" s="153"/>
      <c r="BZ179" s="153"/>
      <c r="CA179" s="160"/>
      <c r="CB179" s="160"/>
      <c r="CC179" s="160"/>
      <c r="CD179" s="160"/>
      <c r="CE179" s="160"/>
      <c r="CF179" s="160"/>
      <c r="DC179" s="128"/>
      <c r="DD179" s="128"/>
    </row>
    <row r="180" spans="1:108" ht="33" customHeight="1" x14ac:dyDescent="0.2">
      <c r="A180" s="158" t="str">
        <f>IF([1]調達要求データ貼付!E175="","",[1]調達要求データ貼付!E175&amp;"　"&amp;[1]調達要求データ貼付!F175)</f>
        <v>0013　173</v>
      </c>
      <c r="B180" s="159"/>
      <c r="C180" s="159"/>
      <c r="D180" s="153" t="str">
        <f>IF([1]調達要求データ貼付!E175="","",[1]調達要求データ貼付!E175&amp;"　"&amp;[1]調達要求データ貼付!F175)</f>
        <v>0013　173</v>
      </c>
      <c r="E180" s="160"/>
      <c r="F180" s="160"/>
      <c r="G180" s="160"/>
      <c r="H180" s="160"/>
      <c r="I180" s="160"/>
      <c r="J180" s="160"/>
      <c r="K180" s="161" t="str">
        <f>IF([1]調達要求データ貼付!H175="","",[1]調達要求データ貼付!H175)</f>
        <v>ピーマン</v>
      </c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3" t="str">
        <f>IF(AND(A180="",A179&lt;&gt;""),"－　以　下　余　白　－",IF([1]調達要求データ貼付!I175="","",[1]調達要求データ貼付!I175))</f>
        <v>基地規格による（１２－０６３０）</v>
      </c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  <c r="AU180" s="164" t="str">
        <f>IF([1]調達要求データ貼付!S175="","","同等品以上")</f>
        <v/>
      </c>
      <c r="AV180" s="164"/>
      <c r="AW180" s="165" t="str">
        <f>IF([1]調達要求データ貼付!U175="","",[1]調達要求データ貼付!U175)</f>
        <v>kg</v>
      </c>
      <c r="AX180" s="166"/>
      <c r="AY180" s="166"/>
      <c r="AZ180" s="166"/>
      <c r="BA180" s="166"/>
      <c r="BB180" s="166"/>
      <c r="BC180" s="167">
        <f>IF([1]調達要求データ貼付!O175="","",[1]調達要求データ貼付!O175)</f>
        <v>31</v>
      </c>
      <c r="BD180" s="168"/>
      <c r="BE180" s="168"/>
      <c r="BF180" s="168"/>
      <c r="BG180" s="168"/>
      <c r="BH180" s="168"/>
      <c r="BI180" s="168"/>
      <c r="BJ180" s="153"/>
      <c r="BK180" s="153"/>
      <c r="BL180" s="153"/>
      <c r="BM180" s="153"/>
      <c r="BN180" s="153"/>
      <c r="BO180" s="153"/>
      <c r="BP180" s="153"/>
      <c r="BQ180" s="153"/>
      <c r="BR180" s="153"/>
      <c r="BS180" s="153"/>
      <c r="BT180" s="153"/>
      <c r="BU180" s="153"/>
      <c r="BV180" s="153"/>
      <c r="BW180" s="153"/>
      <c r="BX180" s="153"/>
      <c r="BY180" s="153"/>
      <c r="BZ180" s="153"/>
      <c r="CA180" s="160"/>
      <c r="CB180" s="160"/>
      <c r="CC180" s="160"/>
      <c r="CD180" s="160"/>
      <c r="CE180" s="160"/>
      <c r="CF180" s="160"/>
      <c r="DC180" s="128"/>
      <c r="DD180" s="128"/>
    </row>
    <row r="181" spans="1:108" ht="33" customHeight="1" x14ac:dyDescent="0.2">
      <c r="A181" s="158" t="str">
        <f>IF([1]調達要求データ貼付!E176="","",[1]調達要求データ貼付!E176&amp;"　"&amp;[1]調達要求データ貼付!F176)</f>
        <v>0013　174</v>
      </c>
      <c r="B181" s="159"/>
      <c r="C181" s="159"/>
      <c r="D181" s="153" t="str">
        <f>IF([1]調達要求データ貼付!E176="","",[1]調達要求データ貼付!E176&amp;"　"&amp;[1]調達要求データ貼付!F176)</f>
        <v>0013　174</v>
      </c>
      <c r="E181" s="160"/>
      <c r="F181" s="160"/>
      <c r="G181" s="160"/>
      <c r="H181" s="160"/>
      <c r="I181" s="160"/>
      <c r="J181" s="160"/>
      <c r="K181" s="161" t="str">
        <f>IF([1]調達要求データ貼付!H176="","",[1]調達要求データ貼付!H176)</f>
        <v>赤ピーマン</v>
      </c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3" t="str">
        <f>IF(AND(A181="",A180&lt;&gt;""),"－　以　下　余　白　－",IF([1]調達要求データ貼付!I176="","",[1]調達要求データ貼付!I176))</f>
        <v>基地規格による（１２－０６４０）</v>
      </c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  <c r="AU181" s="164" t="str">
        <f>IF([1]調達要求データ貼付!S176="","","同等品以上")</f>
        <v/>
      </c>
      <c r="AV181" s="164"/>
      <c r="AW181" s="165" t="str">
        <f>IF([1]調達要求データ貼付!U176="","",[1]調達要求データ貼付!U176)</f>
        <v>kg</v>
      </c>
      <c r="AX181" s="166"/>
      <c r="AY181" s="166"/>
      <c r="AZ181" s="166"/>
      <c r="BA181" s="166"/>
      <c r="BB181" s="166"/>
      <c r="BC181" s="167">
        <f>IF([1]調達要求データ貼付!O176="","",[1]調達要求データ貼付!O176)</f>
        <v>2</v>
      </c>
      <c r="BD181" s="168"/>
      <c r="BE181" s="168"/>
      <c r="BF181" s="168"/>
      <c r="BG181" s="168"/>
      <c r="BH181" s="168"/>
      <c r="BI181" s="168"/>
      <c r="BJ181" s="153"/>
      <c r="BK181" s="153"/>
      <c r="BL181" s="153"/>
      <c r="BM181" s="153"/>
      <c r="BN181" s="153"/>
      <c r="BO181" s="153"/>
      <c r="BP181" s="153"/>
      <c r="BQ181" s="153"/>
      <c r="BR181" s="153"/>
      <c r="BS181" s="153"/>
      <c r="BT181" s="153"/>
      <c r="BU181" s="153"/>
      <c r="BV181" s="153"/>
      <c r="BW181" s="153"/>
      <c r="BX181" s="153"/>
      <c r="BY181" s="153"/>
      <c r="BZ181" s="153"/>
      <c r="CA181" s="160"/>
      <c r="CB181" s="160"/>
      <c r="CC181" s="160"/>
      <c r="CD181" s="160"/>
      <c r="CE181" s="160"/>
      <c r="CF181" s="160"/>
      <c r="DC181" s="128"/>
      <c r="DD181" s="128"/>
    </row>
    <row r="182" spans="1:108" ht="33" customHeight="1" x14ac:dyDescent="0.2">
      <c r="A182" s="158" t="str">
        <f>IF([1]調達要求データ貼付!E177="","",[1]調達要求データ貼付!E177&amp;"　"&amp;[1]調達要求データ貼付!F177)</f>
        <v>0013　175</v>
      </c>
      <c r="B182" s="159"/>
      <c r="C182" s="159"/>
      <c r="D182" s="153" t="str">
        <f>IF([1]調達要求データ貼付!E177="","",[1]調達要求データ貼付!E177&amp;"　"&amp;[1]調達要求データ貼付!F177)</f>
        <v>0013　175</v>
      </c>
      <c r="E182" s="160"/>
      <c r="F182" s="160"/>
      <c r="G182" s="160"/>
      <c r="H182" s="160"/>
      <c r="I182" s="160"/>
      <c r="J182" s="160"/>
      <c r="K182" s="161" t="str">
        <f>IF([1]調達要求データ貼付!H177="","",[1]調達要求データ貼付!H177)</f>
        <v>黄ピーマン</v>
      </c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3" t="str">
        <f>IF(AND(A182="",A181&lt;&gt;""),"－　以　下　余　白　－",IF([1]調達要求データ貼付!I177="","",[1]調達要求データ貼付!I177))</f>
        <v>基地規格による（１２－０６５０）</v>
      </c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  <c r="AU182" s="164" t="str">
        <f>IF([1]調達要求データ貼付!S177="","","同等品以上")</f>
        <v/>
      </c>
      <c r="AV182" s="164"/>
      <c r="AW182" s="165" t="str">
        <f>IF([1]調達要求データ貼付!U177="","",[1]調達要求データ貼付!U177)</f>
        <v>kg</v>
      </c>
      <c r="AX182" s="166"/>
      <c r="AY182" s="166"/>
      <c r="AZ182" s="166"/>
      <c r="BA182" s="166"/>
      <c r="BB182" s="166"/>
      <c r="BC182" s="167">
        <f>IF([1]調達要求データ貼付!O177="","",[1]調達要求データ貼付!O177)</f>
        <v>2</v>
      </c>
      <c r="BD182" s="168"/>
      <c r="BE182" s="168"/>
      <c r="BF182" s="168"/>
      <c r="BG182" s="168"/>
      <c r="BH182" s="168"/>
      <c r="BI182" s="168"/>
      <c r="BJ182" s="153"/>
      <c r="BK182" s="153"/>
      <c r="BL182" s="153"/>
      <c r="BM182" s="153"/>
      <c r="BN182" s="153"/>
      <c r="BO182" s="153"/>
      <c r="BP182" s="153"/>
      <c r="BQ182" s="153"/>
      <c r="BR182" s="153"/>
      <c r="BS182" s="153"/>
      <c r="BT182" s="153"/>
      <c r="BU182" s="153"/>
      <c r="BV182" s="153"/>
      <c r="BW182" s="153"/>
      <c r="BX182" s="153"/>
      <c r="BY182" s="153"/>
      <c r="BZ182" s="153"/>
      <c r="CA182" s="160"/>
      <c r="CB182" s="160"/>
      <c r="CC182" s="160"/>
      <c r="CD182" s="160"/>
      <c r="CE182" s="160"/>
      <c r="CF182" s="160"/>
      <c r="DC182" s="128"/>
      <c r="DD182" s="128"/>
    </row>
    <row r="183" spans="1:108" ht="33" customHeight="1" x14ac:dyDescent="0.2">
      <c r="A183" s="158" t="str">
        <f>IF([1]調達要求データ貼付!E178="","",[1]調達要求データ貼付!E178&amp;"　"&amp;[1]調達要求データ貼付!F178)</f>
        <v>0013　176</v>
      </c>
      <c r="B183" s="159"/>
      <c r="C183" s="159"/>
      <c r="D183" s="153" t="str">
        <f>IF([1]調達要求データ貼付!E178="","",[1]調達要求データ貼付!E178&amp;"　"&amp;[1]調達要求データ貼付!F178)</f>
        <v>0013　176</v>
      </c>
      <c r="E183" s="160"/>
      <c r="F183" s="160"/>
      <c r="G183" s="160"/>
      <c r="H183" s="160"/>
      <c r="I183" s="160"/>
      <c r="J183" s="160"/>
      <c r="K183" s="161" t="str">
        <f>IF([1]調達要求データ貼付!H178="","",[1]調達要求データ貼付!H178)</f>
        <v>ブロッコリー</v>
      </c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3" t="str">
        <f>IF(AND(A183="",A182&lt;&gt;""),"－　以　下　余　白　－",IF([1]調達要求データ貼付!I178="","",[1]調達要求データ貼付!I178))</f>
        <v>基地規格による（１２－０６６０）</v>
      </c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  <c r="AU183" s="164" t="str">
        <f>IF([1]調達要求データ貼付!S178="","","同等品以上")</f>
        <v/>
      </c>
      <c r="AV183" s="164"/>
      <c r="AW183" s="165" t="str">
        <f>IF([1]調達要求データ貼付!U178="","",[1]調達要求データ貼付!U178)</f>
        <v>kg</v>
      </c>
      <c r="AX183" s="166"/>
      <c r="AY183" s="166"/>
      <c r="AZ183" s="166"/>
      <c r="BA183" s="166"/>
      <c r="BB183" s="166"/>
      <c r="BC183" s="167">
        <f>IF([1]調達要求データ貼付!O178="","",[1]調達要求データ貼付!O178)</f>
        <v>28</v>
      </c>
      <c r="BD183" s="168"/>
      <c r="BE183" s="168"/>
      <c r="BF183" s="168"/>
      <c r="BG183" s="168"/>
      <c r="BH183" s="168"/>
      <c r="BI183" s="168"/>
      <c r="BJ183" s="153"/>
      <c r="BK183" s="153"/>
      <c r="BL183" s="153"/>
      <c r="BM183" s="153"/>
      <c r="BN183" s="153"/>
      <c r="BO183" s="153"/>
      <c r="BP183" s="153"/>
      <c r="BQ183" s="153"/>
      <c r="BR183" s="153"/>
      <c r="BS183" s="153"/>
      <c r="BT183" s="153"/>
      <c r="BU183" s="153"/>
      <c r="BV183" s="153"/>
      <c r="BW183" s="153"/>
      <c r="BX183" s="153"/>
      <c r="BY183" s="153"/>
      <c r="BZ183" s="153"/>
      <c r="CA183" s="160"/>
      <c r="CB183" s="160"/>
      <c r="CC183" s="160"/>
      <c r="CD183" s="160"/>
      <c r="CE183" s="160"/>
      <c r="CF183" s="160"/>
      <c r="DC183" s="128"/>
      <c r="DD183" s="128"/>
    </row>
    <row r="184" spans="1:108" ht="33" customHeight="1" x14ac:dyDescent="0.2">
      <c r="A184" s="158" t="str">
        <f>IF([1]調達要求データ貼付!E179="","",[1]調達要求データ貼付!E179&amp;"　"&amp;[1]調達要求データ貼付!F179)</f>
        <v>0013　177</v>
      </c>
      <c r="B184" s="159"/>
      <c r="C184" s="159"/>
      <c r="D184" s="153" t="str">
        <f>IF([1]調達要求データ貼付!E179="","",[1]調達要求データ貼付!E179&amp;"　"&amp;[1]調達要求データ貼付!F179)</f>
        <v>0013　177</v>
      </c>
      <c r="E184" s="160"/>
      <c r="F184" s="160"/>
      <c r="G184" s="160"/>
      <c r="H184" s="160"/>
      <c r="I184" s="160"/>
      <c r="J184" s="160"/>
      <c r="K184" s="161" t="str">
        <f>IF([1]調達要求データ貼付!H179="","",[1]調達要求データ貼付!H179)</f>
        <v>みつ葉</v>
      </c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3" t="str">
        <f>IF(AND(A184="",A183&lt;&gt;""),"－　以　下　余　白　－",IF([1]調達要求データ貼付!I179="","",[1]調達要求データ貼付!I179))</f>
        <v>基地規格による（１２－０６８０）</v>
      </c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  <c r="AU184" s="164" t="str">
        <f>IF([1]調達要求データ貼付!S179="","","同等品以上")</f>
        <v/>
      </c>
      <c r="AV184" s="164"/>
      <c r="AW184" s="165" t="str">
        <f>IF([1]調達要求データ貼付!U179="","",[1]調達要求データ貼付!U179)</f>
        <v>kg</v>
      </c>
      <c r="AX184" s="166"/>
      <c r="AY184" s="166"/>
      <c r="AZ184" s="166"/>
      <c r="BA184" s="166"/>
      <c r="BB184" s="166"/>
      <c r="BC184" s="167">
        <f>IF([1]調達要求データ貼付!O179="","",[1]調達要求データ貼付!O179)</f>
        <v>15</v>
      </c>
      <c r="BD184" s="168"/>
      <c r="BE184" s="168"/>
      <c r="BF184" s="168"/>
      <c r="BG184" s="168"/>
      <c r="BH184" s="168"/>
      <c r="BI184" s="168"/>
      <c r="BJ184" s="153"/>
      <c r="BK184" s="153"/>
      <c r="BL184" s="153"/>
      <c r="BM184" s="153"/>
      <c r="BN184" s="153"/>
      <c r="BO184" s="153"/>
      <c r="BP184" s="153"/>
      <c r="BQ184" s="153"/>
      <c r="BR184" s="153"/>
      <c r="BS184" s="153"/>
      <c r="BT184" s="153"/>
      <c r="BU184" s="153"/>
      <c r="BV184" s="153"/>
      <c r="BW184" s="153"/>
      <c r="BX184" s="153"/>
      <c r="BY184" s="153"/>
      <c r="BZ184" s="153"/>
      <c r="CA184" s="160"/>
      <c r="CB184" s="160"/>
      <c r="CC184" s="160"/>
      <c r="CD184" s="160"/>
      <c r="CE184" s="160"/>
      <c r="CF184" s="160"/>
      <c r="DC184" s="128"/>
      <c r="DD184" s="128"/>
    </row>
    <row r="185" spans="1:108" ht="33" customHeight="1" x14ac:dyDescent="0.2">
      <c r="A185" s="158" t="str">
        <f>IF([1]調達要求データ貼付!E180="","",[1]調達要求データ貼付!E180&amp;"　"&amp;[1]調達要求データ貼付!F180)</f>
        <v>0013　178</v>
      </c>
      <c r="B185" s="159"/>
      <c r="C185" s="159"/>
      <c r="D185" s="153" t="str">
        <f>IF([1]調達要求データ貼付!E180="","",[1]調達要求データ貼付!E180&amp;"　"&amp;[1]調達要求データ貼付!F180)</f>
        <v>0013　178</v>
      </c>
      <c r="E185" s="160"/>
      <c r="F185" s="160"/>
      <c r="G185" s="160"/>
      <c r="H185" s="160"/>
      <c r="I185" s="160"/>
      <c r="J185" s="160"/>
      <c r="K185" s="161" t="str">
        <f>IF([1]調達要求データ貼付!H180="","",[1]調達要求データ貼付!H180)</f>
        <v>サラダ菜</v>
      </c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3" t="str">
        <f>IF(AND(A185="",A184&lt;&gt;""),"－　以　下　余　白　－",IF([1]調達要求データ貼付!I180="","",[1]調達要求データ貼付!I180))</f>
        <v>基地規格による（１２－０３９０）</v>
      </c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  <c r="AU185" s="164" t="str">
        <f>IF([1]調達要求データ貼付!S180="","","同等品以上")</f>
        <v/>
      </c>
      <c r="AV185" s="164"/>
      <c r="AW185" s="165" t="str">
        <f>IF([1]調達要求データ貼付!U180="","",[1]調達要求データ貼付!U180)</f>
        <v>kg</v>
      </c>
      <c r="AX185" s="166"/>
      <c r="AY185" s="166"/>
      <c r="AZ185" s="166"/>
      <c r="BA185" s="166"/>
      <c r="BB185" s="166"/>
      <c r="BC185" s="167">
        <f>IF([1]調達要求データ貼付!O180="","",[1]調達要求データ貼付!O180)</f>
        <v>27.4</v>
      </c>
      <c r="BD185" s="168"/>
      <c r="BE185" s="168"/>
      <c r="BF185" s="168"/>
      <c r="BG185" s="168"/>
      <c r="BH185" s="168"/>
      <c r="BI185" s="168"/>
      <c r="BJ185" s="153"/>
      <c r="BK185" s="153"/>
      <c r="BL185" s="153"/>
      <c r="BM185" s="153"/>
      <c r="BN185" s="153"/>
      <c r="BO185" s="153"/>
      <c r="BP185" s="153"/>
      <c r="BQ185" s="153"/>
      <c r="BR185" s="153"/>
      <c r="BS185" s="153"/>
      <c r="BT185" s="153"/>
      <c r="BU185" s="153"/>
      <c r="BV185" s="153"/>
      <c r="BW185" s="153"/>
      <c r="BX185" s="153"/>
      <c r="BY185" s="153"/>
      <c r="BZ185" s="153"/>
      <c r="CA185" s="160"/>
      <c r="CB185" s="160"/>
      <c r="CC185" s="160"/>
      <c r="CD185" s="160"/>
      <c r="CE185" s="160"/>
      <c r="CF185" s="160"/>
      <c r="DC185" s="128"/>
      <c r="DD185" s="128"/>
    </row>
    <row r="186" spans="1:108" ht="33" customHeight="1" x14ac:dyDescent="0.2">
      <c r="A186" s="158" t="str">
        <f>IF([1]調達要求データ貼付!E181="","",[1]調達要求データ貼付!E181&amp;"　"&amp;[1]調達要求データ貼付!F181)</f>
        <v>0013　179</v>
      </c>
      <c r="B186" s="159"/>
      <c r="C186" s="159"/>
      <c r="D186" s="153" t="str">
        <f>IF([1]調達要求データ貼付!E181="","",[1]調達要求データ貼付!E181&amp;"　"&amp;[1]調達要求データ貼付!F181)</f>
        <v>0013　179</v>
      </c>
      <c r="E186" s="160"/>
      <c r="F186" s="160"/>
      <c r="G186" s="160"/>
      <c r="H186" s="160"/>
      <c r="I186" s="160"/>
      <c r="J186" s="160"/>
      <c r="K186" s="161" t="str">
        <f>IF([1]調達要求データ貼付!H181="","",[1]調達要求データ貼付!H181)</f>
        <v>リーフレタス</v>
      </c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3" t="str">
        <f>IF(AND(A186="",A185&lt;&gt;""),"－　以　下　余　白　－",IF([1]調達要求データ貼付!I181="","",[1]調達要求データ貼付!I181))</f>
        <v>基地規格による（１２－０４２０）</v>
      </c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4" t="str">
        <f>IF([1]調達要求データ貼付!S181="","","同等品以上")</f>
        <v/>
      </c>
      <c r="AV186" s="164"/>
      <c r="AW186" s="165" t="str">
        <f>IF([1]調達要求データ貼付!U181="","",[1]調達要求データ貼付!U181)</f>
        <v>kg</v>
      </c>
      <c r="AX186" s="166"/>
      <c r="AY186" s="166"/>
      <c r="AZ186" s="166"/>
      <c r="BA186" s="166"/>
      <c r="BB186" s="166"/>
      <c r="BC186" s="167">
        <f>IF([1]調達要求データ貼付!O181="","",[1]調達要求データ貼付!O181)</f>
        <v>198</v>
      </c>
      <c r="BD186" s="168"/>
      <c r="BE186" s="168"/>
      <c r="BF186" s="168"/>
      <c r="BG186" s="168"/>
      <c r="BH186" s="168"/>
      <c r="BI186" s="168"/>
      <c r="BJ186" s="153"/>
      <c r="BK186" s="153"/>
      <c r="BL186" s="153"/>
      <c r="BM186" s="153"/>
      <c r="BN186" s="153"/>
      <c r="BO186" s="153"/>
      <c r="BP186" s="153"/>
      <c r="BQ186" s="153"/>
      <c r="BR186" s="153"/>
      <c r="BS186" s="153"/>
      <c r="BT186" s="153"/>
      <c r="BU186" s="153"/>
      <c r="BV186" s="153"/>
      <c r="BW186" s="153"/>
      <c r="BX186" s="153"/>
      <c r="BY186" s="153"/>
      <c r="BZ186" s="153"/>
      <c r="CA186" s="160"/>
      <c r="CB186" s="160"/>
      <c r="CC186" s="160"/>
      <c r="CD186" s="160"/>
      <c r="CE186" s="160"/>
      <c r="CF186" s="160"/>
      <c r="DC186" s="128"/>
      <c r="DD186" s="128"/>
    </row>
    <row r="187" spans="1:108" ht="33" customHeight="1" x14ac:dyDescent="0.2">
      <c r="A187" s="158" t="str">
        <f>IF([1]調達要求データ貼付!E182="","",[1]調達要求データ貼付!E182&amp;"　"&amp;[1]調達要求データ貼付!F182)</f>
        <v>0013　180</v>
      </c>
      <c r="B187" s="159"/>
      <c r="C187" s="159"/>
      <c r="D187" s="153" t="str">
        <f>IF([1]調達要求データ貼付!E182="","",[1]調達要求データ貼付!E182&amp;"　"&amp;[1]調達要求データ貼付!F182)</f>
        <v>0013　180</v>
      </c>
      <c r="E187" s="160"/>
      <c r="F187" s="160"/>
      <c r="G187" s="160"/>
      <c r="H187" s="160"/>
      <c r="I187" s="160"/>
      <c r="J187" s="160"/>
      <c r="K187" s="161" t="str">
        <f>IF([1]調達要求データ貼付!H182="","",[1]調達要求データ貼付!H182)</f>
        <v>サニーレタス</v>
      </c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3" t="str">
        <f>IF(AND(A187="",A186&lt;&gt;""),"－　以　下　余　白　－",IF([1]調達要求データ貼付!I182="","",[1]調達要求データ貼付!I182))</f>
        <v>基地規格による（１２－０４１０）</v>
      </c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4" t="str">
        <f>IF([1]調達要求データ貼付!S182="","","同等品以上")</f>
        <v/>
      </c>
      <c r="AV187" s="164"/>
      <c r="AW187" s="165" t="str">
        <f>IF([1]調達要求データ貼付!U182="","",[1]調達要求データ貼付!U182)</f>
        <v>kg</v>
      </c>
      <c r="AX187" s="166"/>
      <c r="AY187" s="166"/>
      <c r="AZ187" s="166"/>
      <c r="BA187" s="166"/>
      <c r="BB187" s="166"/>
      <c r="BC187" s="167">
        <f>IF([1]調達要求データ貼付!O182="","",[1]調達要求データ貼付!O182)</f>
        <v>134</v>
      </c>
      <c r="BD187" s="168"/>
      <c r="BE187" s="168"/>
      <c r="BF187" s="168"/>
      <c r="BG187" s="168"/>
      <c r="BH187" s="168"/>
      <c r="BI187" s="168"/>
      <c r="BJ187" s="153"/>
      <c r="BK187" s="153"/>
      <c r="BL187" s="153"/>
      <c r="BM187" s="153"/>
      <c r="BN187" s="153"/>
      <c r="BO187" s="153"/>
      <c r="BP187" s="153"/>
      <c r="BQ187" s="153"/>
      <c r="BR187" s="153"/>
      <c r="BS187" s="153"/>
      <c r="BT187" s="153"/>
      <c r="BU187" s="153"/>
      <c r="BV187" s="153"/>
      <c r="BW187" s="153"/>
      <c r="BX187" s="153"/>
      <c r="BY187" s="153"/>
      <c r="BZ187" s="153"/>
      <c r="CA187" s="160"/>
      <c r="CB187" s="160"/>
      <c r="CC187" s="160"/>
      <c r="CD187" s="160"/>
      <c r="CE187" s="160"/>
      <c r="CF187" s="160"/>
      <c r="CK187" s="157" t="s">
        <v>37</v>
      </c>
      <c r="DC187" s="128"/>
      <c r="DD187" s="128"/>
    </row>
    <row r="188" spans="1:108" ht="33" customHeight="1" x14ac:dyDescent="0.2">
      <c r="A188" s="158" t="str">
        <f>IF([1]調達要求データ貼付!E183="","",[1]調達要求データ貼付!E183&amp;"　"&amp;[1]調達要求データ貼付!F183)</f>
        <v>0013　181</v>
      </c>
      <c r="B188" s="159"/>
      <c r="C188" s="159"/>
      <c r="D188" s="153" t="str">
        <f>IF([1]調達要求データ貼付!E183="","",[1]調達要求データ貼付!E183&amp;"　"&amp;[1]調達要求データ貼付!F183)</f>
        <v>0013　181</v>
      </c>
      <c r="E188" s="160"/>
      <c r="F188" s="160"/>
      <c r="G188" s="160"/>
      <c r="H188" s="160"/>
      <c r="I188" s="160"/>
      <c r="J188" s="160"/>
      <c r="K188" s="161" t="str">
        <f>IF([1]調達要求データ貼付!H183="","",[1]調達要求データ貼付!H183)</f>
        <v>ルッコラ</v>
      </c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3" t="str">
        <f>IF(AND(A188="",A187&lt;&gt;""),"－　以　下　余　白　－",IF([1]調達要求データ貼付!I183="","",[1]調達要求データ貼付!I183))</f>
        <v>基地規格による（１２－０１７５）</v>
      </c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4" t="str">
        <f>IF([1]調達要求データ貼付!S183="","","同等品以上")</f>
        <v/>
      </c>
      <c r="AV188" s="164"/>
      <c r="AW188" s="165" t="str">
        <f>IF([1]調達要求データ貼付!U183="","",[1]調達要求データ貼付!U183)</f>
        <v>kg</v>
      </c>
      <c r="AX188" s="166"/>
      <c r="AY188" s="166"/>
      <c r="AZ188" s="166"/>
      <c r="BA188" s="166"/>
      <c r="BB188" s="166"/>
      <c r="BC188" s="167">
        <f>IF([1]調達要求データ貼付!O183="","",[1]調達要求データ貼付!O183)</f>
        <v>4.3</v>
      </c>
      <c r="BD188" s="168"/>
      <c r="BE188" s="168"/>
      <c r="BF188" s="168"/>
      <c r="BG188" s="168"/>
      <c r="BH188" s="168"/>
      <c r="BI188" s="168"/>
      <c r="BJ188" s="153"/>
      <c r="BK188" s="160"/>
      <c r="BL188" s="160"/>
      <c r="BM188" s="160"/>
      <c r="BN188" s="160"/>
      <c r="BO188" s="160"/>
      <c r="BP188" s="160"/>
      <c r="BQ188" s="160"/>
      <c r="BR188" s="160"/>
      <c r="BS188" s="153"/>
      <c r="BT188" s="160"/>
      <c r="BU188" s="160"/>
      <c r="BV188" s="160"/>
      <c r="BW188" s="160"/>
      <c r="BX188" s="160"/>
      <c r="BY188" s="160"/>
      <c r="BZ188" s="153"/>
      <c r="CA188" s="160"/>
      <c r="CB188" s="160"/>
      <c r="CC188" s="160"/>
      <c r="CD188" s="160"/>
      <c r="CE188" s="160"/>
      <c r="CF188" s="160"/>
      <c r="CK188" s="169">
        <f>IF(A188="","",1)</f>
        <v>1</v>
      </c>
      <c r="DC188" s="128"/>
      <c r="DD188" s="128"/>
    </row>
    <row r="189" spans="1:108" ht="33" customHeight="1" x14ac:dyDescent="0.2">
      <c r="A189" s="158" t="str">
        <f>IF([1]調達要求データ貼付!E184="","",[1]調達要求データ貼付!E184&amp;"　"&amp;[1]調達要求データ貼付!F184)</f>
        <v>0013　182</v>
      </c>
      <c r="B189" s="159"/>
      <c r="C189" s="159"/>
      <c r="D189" s="153" t="str">
        <f>IF([1]調達要求データ貼付!E184="","",[1]調達要求データ貼付!E184&amp;"　"&amp;[1]調達要求データ貼付!F184)</f>
        <v>0013　182</v>
      </c>
      <c r="E189" s="160"/>
      <c r="F189" s="160"/>
      <c r="G189" s="160"/>
      <c r="H189" s="160"/>
      <c r="I189" s="160"/>
      <c r="J189" s="160"/>
      <c r="K189" s="161" t="str">
        <f>IF([1]調達要求データ貼付!H184="","",[1]調達要求データ貼付!H184)</f>
        <v>わけぎ</v>
      </c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3" t="str">
        <f>IF(AND(A189="",A188&lt;&gt;""),"－　以　下　余　白　－",IF([1]調達要求データ貼付!I184="","",[1]調達要求データ貼付!I184))</f>
        <v>基地規格による（１２－０５７０）</v>
      </c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4" t="str">
        <f>IF([1]調達要求データ貼付!S184="","","同等品以上")</f>
        <v/>
      </c>
      <c r="AV189" s="164"/>
      <c r="AW189" s="165" t="str">
        <f>IF([1]調達要求データ貼付!U184="","",[1]調達要求データ貼付!U184)</f>
        <v>kg</v>
      </c>
      <c r="AX189" s="166"/>
      <c r="AY189" s="166"/>
      <c r="AZ189" s="166"/>
      <c r="BA189" s="166"/>
      <c r="BB189" s="166"/>
      <c r="BC189" s="167">
        <f>IF([1]調達要求データ貼付!O184="","",[1]調達要求データ貼付!O184)</f>
        <v>43</v>
      </c>
      <c r="BD189" s="168"/>
      <c r="BE189" s="168"/>
      <c r="BF189" s="168"/>
      <c r="BG189" s="168"/>
      <c r="BH189" s="168"/>
      <c r="BI189" s="168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60"/>
      <c r="CB189" s="160"/>
      <c r="CC189" s="160"/>
      <c r="CD189" s="160"/>
      <c r="CE189" s="160"/>
      <c r="CF189" s="160"/>
      <c r="DC189" s="128"/>
      <c r="DD189" s="128"/>
    </row>
    <row r="190" spans="1:108" ht="33" customHeight="1" x14ac:dyDescent="0.2">
      <c r="A190" s="158" t="str">
        <f>IF([1]調達要求データ貼付!E185="","",[1]調達要求データ貼付!E185&amp;"　"&amp;[1]調達要求データ貼付!F185)</f>
        <v>0013　183</v>
      </c>
      <c r="B190" s="159"/>
      <c r="C190" s="159"/>
      <c r="D190" s="153" t="str">
        <f>IF([1]調達要求データ貼付!E185="","",[1]調達要求データ貼付!E185&amp;"　"&amp;[1]調達要求データ貼付!F185)</f>
        <v>0013　183</v>
      </c>
      <c r="E190" s="160"/>
      <c r="F190" s="160"/>
      <c r="G190" s="160"/>
      <c r="H190" s="160"/>
      <c r="I190" s="160"/>
      <c r="J190" s="160"/>
      <c r="K190" s="161" t="str">
        <f>IF([1]調達要求データ貼付!H185="","",[1]調達要求データ貼付!H185)</f>
        <v>かぶ</v>
      </c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3" t="str">
        <f>IF(AND(A190="",A189&lt;&gt;""),"－　以　下　余　白　－",IF([1]調達要求データ貼付!I185="","",[1]調達要求データ貼付!I185))</f>
        <v>基地規格による（１２－００９０）</v>
      </c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4" t="str">
        <f>IF([1]調達要求データ貼付!S185="","","同等品以上")</f>
        <v/>
      </c>
      <c r="AV190" s="164"/>
      <c r="AW190" s="165" t="str">
        <f>IF([1]調達要求データ貼付!U185="","",[1]調達要求データ貼付!U185)</f>
        <v>kg</v>
      </c>
      <c r="AX190" s="166"/>
      <c r="AY190" s="166"/>
      <c r="AZ190" s="166"/>
      <c r="BA190" s="166"/>
      <c r="BB190" s="166"/>
      <c r="BC190" s="167">
        <f>IF([1]調達要求データ貼付!O185="","",[1]調達要求データ貼付!O185)</f>
        <v>141</v>
      </c>
      <c r="BD190" s="168"/>
      <c r="BE190" s="168"/>
      <c r="BF190" s="168"/>
      <c r="BG190" s="168"/>
      <c r="BH190" s="168"/>
      <c r="BI190" s="168"/>
      <c r="BJ190" s="153"/>
      <c r="BK190" s="153"/>
      <c r="BL190" s="153"/>
      <c r="BM190" s="153"/>
      <c r="BN190" s="153"/>
      <c r="BO190" s="153"/>
      <c r="BP190" s="153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160"/>
      <c r="CB190" s="160"/>
      <c r="CC190" s="160"/>
      <c r="CD190" s="160"/>
      <c r="CE190" s="160"/>
      <c r="CF190" s="160"/>
      <c r="DC190" s="128"/>
      <c r="DD190" s="128"/>
    </row>
    <row r="191" spans="1:108" ht="33" customHeight="1" x14ac:dyDescent="0.2">
      <c r="A191" s="158" t="str">
        <f>IF([1]調達要求データ貼付!E186="","",[1]調達要求データ貼付!E186&amp;"　"&amp;[1]調達要求データ貼付!F186)</f>
        <v>0013　184</v>
      </c>
      <c r="B191" s="159"/>
      <c r="C191" s="159"/>
      <c r="D191" s="153" t="str">
        <f>IF([1]調達要求データ貼付!E186="","",[1]調達要求データ貼付!E186&amp;"　"&amp;[1]調達要求データ貼付!F186)</f>
        <v>0013　184</v>
      </c>
      <c r="E191" s="160"/>
      <c r="F191" s="160"/>
      <c r="G191" s="160"/>
      <c r="H191" s="160"/>
      <c r="I191" s="160"/>
      <c r="J191" s="160"/>
      <c r="K191" s="161" t="str">
        <f>IF([1]調達要求データ貼付!H186="","",[1]調達要求データ貼付!H186)</f>
        <v>キャベツ</v>
      </c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3" t="str">
        <f>IF(AND(A191="",A190&lt;&gt;""),"－　以　下　余　白　－",IF([1]調達要求データ貼付!I186="","",[1]調達要求データ貼付!I186))</f>
        <v>基地規格による（１２－０１３０）</v>
      </c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4" t="str">
        <f>IF([1]調達要求データ貼付!S186="","","同等品以上")</f>
        <v/>
      </c>
      <c r="AV191" s="164"/>
      <c r="AW191" s="165" t="str">
        <f>IF([1]調達要求データ貼付!U186="","",[1]調達要求データ貼付!U186)</f>
        <v>kg</v>
      </c>
      <c r="AX191" s="166"/>
      <c r="AY191" s="166"/>
      <c r="AZ191" s="166"/>
      <c r="BA191" s="166"/>
      <c r="BB191" s="166"/>
      <c r="BC191" s="167">
        <f>IF([1]調達要求データ貼付!O186="","",[1]調達要求データ貼付!O186)</f>
        <v>274</v>
      </c>
      <c r="BD191" s="168"/>
      <c r="BE191" s="168"/>
      <c r="BF191" s="168"/>
      <c r="BG191" s="168"/>
      <c r="BH191" s="168"/>
      <c r="BI191" s="168"/>
      <c r="BJ191" s="153"/>
      <c r="BK191" s="153"/>
      <c r="BL191" s="153"/>
      <c r="BM191" s="153"/>
      <c r="BN191" s="153"/>
      <c r="BO191" s="153"/>
      <c r="BP191" s="153"/>
      <c r="BQ191" s="153"/>
      <c r="BR191" s="153"/>
      <c r="BS191" s="153"/>
      <c r="BT191" s="153"/>
      <c r="BU191" s="153"/>
      <c r="BV191" s="153"/>
      <c r="BW191" s="153"/>
      <c r="BX191" s="153"/>
      <c r="BY191" s="153"/>
      <c r="BZ191" s="153"/>
      <c r="CA191" s="160"/>
      <c r="CB191" s="160"/>
      <c r="CC191" s="160"/>
      <c r="CD191" s="160"/>
      <c r="CE191" s="160"/>
      <c r="CF191" s="160"/>
      <c r="DC191" s="128"/>
      <c r="DD191" s="128"/>
    </row>
    <row r="192" spans="1:108" ht="33" customHeight="1" x14ac:dyDescent="0.2">
      <c r="A192" s="158" t="str">
        <f>IF([1]調達要求データ貼付!E187="","",[1]調達要求データ貼付!E187&amp;"　"&amp;[1]調達要求データ貼付!F187)</f>
        <v>0013　185</v>
      </c>
      <c r="B192" s="159"/>
      <c r="C192" s="159"/>
      <c r="D192" s="153" t="str">
        <f>IF([1]調達要求データ貼付!E187="","",[1]調達要求データ貼付!E187&amp;"　"&amp;[1]調達要求データ貼付!F187)</f>
        <v>0013　185</v>
      </c>
      <c r="E192" s="160"/>
      <c r="F192" s="160"/>
      <c r="G192" s="160"/>
      <c r="H192" s="160"/>
      <c r="I192" s="160"/>
      <c r="J192" s="160"/>
      <c r="K192" s="161" t="str">
        <f>IF([1]調達要求データ貼付!H187="","",[1]調達要求データ貼付!H187)</f>
        <v>紫キャベツ</v>
      </c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3" t="str">
        <f>IF(AND(A192="",A191&lt;&gt;""),"－　以　下　余　白　－",IF([1]調達要求データ貼付!I187="","",[1]調達要求データ貼付!I187))</f>
        <v>基地規格による（１２－０１４０）</v>
      </c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4" t="str">
        <f>IF([1]調達要求データ貼付!S187="","","同等品以上")</f>
        <v/>
      </c>
      <c r="AV192" s="164"/>
      <c r="AW192" s="165" t="str">
        <f>IF([1]調達要求データ貼付!U187="","",[1]調達要求データ貼付!U187)</f>
        <v>kg</v>
      </c>
      <c r="AX192" s="166"/>
      <c r="AY192" s="166"/>
      <c r="AZ192" s="166"/>
      <c r="BA192" s="166"/>
      <c r="BB192" s="166"/>
      <c r="BC192" s="167">
        <f>IF([1]調達要求データ貼付!O187="","",[1]調達要求データ貼付!O187)</f>
        <v>18</v>
      </c>
      <c r="BD192" s="168"/>
      <c r="BE192" s="168"/>
      <c r="BF192" s="168"/>
      <c r="BG192" s="168"/>
      <c r="BH192" s="168"/>
      <c r="BI192" s="168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60"/>
      <c r="CB192" s="160"/>
      <c r="CC192" s="160"/>
      <c r="CD192" s="160"/>
      <c r="CE192" s="160"/>
      <c r="CF192" s="160"/>
      <c r="DC192" s="128"/>
      <c r="DD192" s="128"/>
    </row>
    <row r="193" spans="1:108" ht="33" customHeight="1" x14ac:dyDescent="0.2">
      <c r="A193" s="158" t="str">
        <f>IF([1]調達要求データ貼付!E188="","",[1]調達要求データ貼付!E188&amp;"　"&amp;[1]調達要求データ貼付!F188)</f>
        <v>0013　186</v>
      </c>
      <c r="B193" s="159"/>
      <c r="C193" s="159"/>
      <c r="D193" s="153" t="str">
        <f>IF([1]調達要求データ貼付!E188="","",[1]調達要求データ貼付!E188&amp;"　"&amp;[1]調達要求データ貼付!F188)</f>
        <v>0013　186</v>
      </c>
      <c r="E193" s="160"/>
      <c r="F193" s="160"/>
      <c r="G193" s="160"/>
      <c r="H193" s="160"/>
      <c r="I193" s="160"/>
      <c r="J193" s="160"/>
      <c r="K193" s="161" t="str">
        <f>IF([1]調達要求データ貼付!H188="","",[1]調達要求データ貼付!H188)</f>
        <v>胡瓜</v>
      </c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3" t="str">
        <f>IF(AND(A193="",A192&lt;&gt;""),"－　以　下　余　白　－",IF([1]調達要求データ貼付!I188="","",[1]調達要求データ貼付!I188))</f>
        <v>基地規格による（１２－０１６０）</v>
      </c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4" t="str">
        <f>IF([1]調達要求データ貼付!S188="","","同等品以上")</f>
        <v/>
      </c>
      <c r="AV193" s="164"/>
      <c r="AW193" s="165" t="str">
        <f>IF([1]調達要求データ貼付!U188="","",[1]調達要求データ貼付!U188)</f>
        <v>kg</v>
      </c>
      <c r="AX193" s="166"/>
      <c r="AY193" s="166"/>
      <c r="AZ193" s="166"/>
      <c r="BA193" s="166"/>
      <c r="BB193" s="166"/>
      <c r="BC193" s="167">
        <f>IF([1]調達要求データ貼付!O188="","",[1]調達要求データ貼付!O188)</f>
        <v>220</v>
      </c>
      <c r="BD193" s="168"/>
      <c r="BE193" s="168"/>
      <c r="BF193" s="168"/>
      <c r="BG193" s="168"/>
      <c r="BH193" s="168"/>
      <c r="BI193" s="168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60"/>
      <c r="CB193" s="160"/>
      <c r="CC193" s="160"/>
      <c r="CD193" s="160"/>
      <c r="CE193" s="160"/>
      <c r="CF193" s="160"/>
      <c r="DC193" s="128"/>
      <c r="DD193" s="128"/>
    </row>
    <row r="194" spans="1:108" ht="33" customHeight="1" x14ac:dyDescent="0.2">
      <c r="A194" s="158" t="str">
        <f>IF([1]調達要求データ貼付!E189="","",[1]調達要求データ貼付!E189&amp;"　"&amp;[1]調達要求データ貼付!F189)</f>
        <v>0013　187</v>
      </c>
      <c r="B194" s="159"/>
      <c r="C194" s="159"/>
      <c r="D194" s="153" t="str">
        <f>IF([1]調達要求データ貼付!E189="","",[1]調達要求データ貼付!E189&amp;"　"&amp;[1]調達要求データ貼付!F189)</f>
        <v>0013　187</v>
      </c>
      <c r="E194" s="160"/>
      <c r="F194" s="160"/>
      <c r="G194" s="160"/>
      <c r="H194" s="160"/>
      <c r="I194" s="160"/>
      <c r="J194" s="160"/>
      <c r="K194" s="161" t="str">
        <f>IF([1]調達要求データ貼付!H189="","",[1]調達要求データ貼付!H189)</f>
        <v>カットごぼう（せんぎり）</v>
      </c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3" t="str">
        <f>IF(AND(A194="",A193&lt;&gt;""),"－　以　下　余　白　－",IF([1]調達要求データ貼付!I189="","",[1]調達要求データ貼付!I189))</f>
        <v>基地規格による（１２－０１９０）せんぎり</v>
      </c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4" t="str">
        <f>IF([1]調達要求データ貼付!S189="","","同等品以上")</f>
        <v/>
      </c>
      <c r="AV194" s="164"/>
      <c r="AW194" s="165" t="str">
        <f>IF([1]調達要求データ貼付!U189="","",[1]調達要求データ貼付!U189)</f>
        <v>kg</v>
      </c>
      <c r="AX194" s="166"/>
      <c r="AY194" s="166"/>
      <c r="AZ194" s="166"/>
      <c r="BA194" s="166"/>
      <c r="BB194" s="166"/>
      <c r="BC194" s="167">
        <f>IF([1]調達要求データ貼付!O189="","",[1]調達要求データ貼付!O189)</f>
        <v>26</v>
      </c>
      <c r="BD194" s="168"/>
      <c r="BE194" s="168"/>
      <c r="BF194" s="168"/>
      <c r="BG194" s="168"/>
      <c r="BH194" s="168"/>
      <c r="BI194" s="168"/>
      <c r="BJ194" s="153"/>
      <c r="BK194" s="153"/>
      <c r="BL194" s="153"/>
      <c r="BM194" s="153"/>
      <c r="BN194" s="153"/>
      <c r="BO194" s="153"/>
      <c r="BP194" s="153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160"/>
      <c r="CB194" s="160"/>
      <c r="CC194" s="160"/>
      <c r="CD194" s="160"/>
      <c r="CE194" s="160"/>
      <c r="CF194" s="160"/>
      <c r="DC194" s="128"/>
      <c r="DD194" s="128"/>
    </row>
    <row r="195" spans="1:108" ht="33" customHeight="1" x14ac:dyDescent="0.2">
      <c r="A195" s="158" t="str">
        <f>IF([1]調達要求データ貼付!E190="","",[1]調達要求データ貼付!E190&amp;"　"&amp;[1]調達要求データ貼付!F190)</f>
        <v>0013　188</v>
      </c>
      <c r="B195" s="159"/>
      <c r="C195" s="159"/>
      <c r="D195" s="153" t="str">
        <f>IF([1]調達要求データ貼付!E190="","",[1]調達要求データ貼付!E190&amp;"　"&amp;[1]調達要求データ貼付!F190)</f>
        <v>0013　188</v>
      </c>
      <c r="E195" s="160"/>
      <c r="F195" s="160"/>
      <c r="G195" s="160"/>
      <c r="H195" s="160"/>
      <c r="I195" s="160"/>
      <c r="J195" s="160"/>
      <c r="K195" s="161" t="str">
        <f>IF([1]調達要求データ貼付!H190="","",[1]調達要求データ貼付!H190)</f>
        <v>カットごぼう（１４ｃｍ）</v>
      </c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3" t="str">
        <f>IF(AND(A195="",A194&lt;&gt;""),"－　以　下　余　白　－",IF([1]調達要求データ貼付!I190="","",[1]調達要求データ貼付!I190))</f>
        <v>基地規格による（１２－０１９０）１４ｃｍ</v>
      </c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  <c r="AU195" s="164" t="str">
        <f>IF([1]調達要求データ貼付!S190="","","同等品以上")</f>
        <v/>
      </c>
      <c r="AV195" s="164"/>
      <c r="AW195" s="165" t="str">
        <f>IF([1]調達要求データ貼付!U190="","",[1]調達要求データ貼付!U190)</f>
        <v>kg</v>
      </c>
      <c r="AX195" s="166"/>
      <c r="AY195" s="166"/>
      <c r="AZ195" s="166"/>
      <c r="BA195" s="166"/>
      <c r="BB195" s="166"/>
      <c r="BC195" s="167">
        <f>IF([1]調達要求データ貼付!O190="","",[1]調達要求データ貼付!O190)</f>
        <v>55</v>
      </c>
      <c r="BD195" s="168"/>
      <c r="BE195" s="168"/>
      <c r="BF195" s="168"/>
      <c r="BG195" s="168"/>
      <c r="BH195" s="168"/>
      <c r="BI195" s="168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60"/>
      <c r="CB195" s="160"/>
      <c r="CC195" s="160"/>
      <c r="CD195" s="160"/>
      <c r="CE195" s="160"/>
      <c r="CF195" s="160"/>
      <c r="DC195" s="128"/>
      <c r="DD195" s="128"/>
    </row>
    <row r="196" spans="1:108" ht="33" customHeight="1" x14ac:dyDescent="0.2">
      <c r="A196" s="158" t="str">
        <f>IF([1]調達要求データ貼付!E191="","",[1]調達要求データ貼付!E191&amp;"　"&amp;[1]調達要求データ貼付!F191)</f>
        <v>0013　189</v>
      </c>
      <c r="B196" s="159"/>
      <c r="C196" s="159"/>
      <c r="D196" s="153" t="str">
        <f>IF([1]調達要求データ貼付!E191="","",[1]調達要求データ貼付!E191&amp;"　"&amp;[1]調達要求データ貼付!F191)</f>
        <v>0013　189</v>
      </c>
      <c r="E196" s="160"/>
      <c r="F196" s="160"/>
      <c r="G196" s="160"/>
      <c r="H196" s="160"/>
      <c r="I196" s="160"/>
      <c r="J196" s="160"/>
      <c r="K196" s="161" t="str">
        <f>IF([1]調達要求データ貼付!H191="","",[1]調達要求データ貼付!H191)</f>
        <v>根生姜</v>
      </c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3" t="str">
        <f>IF(AND(A196="",A195&lt;&gt;""),"－　以　下　余　白　－",IF([1]調達要求データ貼付!I191="","",[1]調達要求データ貼付!I191))</f>
        <v>基地規格による（１２－０２５０）</v>
      </c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  <c r="AU196" s="164" t="str">
        <f>IF([1]調達要求データ貼付!S191="","","同等品以上")</f>
        <v/>
      </c>
      <c r="AV196" s="164"/>
      <c r="AW196" s="165" t="str">
        <f>IF([1]調達要求データ貼付!U191="","",[1]調達要求データ貼付!U191)</f>
        <v>kg</v>
      </c>
      <c r="AX196" s="166"/>
      <c r="AY196" s="166"/>
      <c r="AZ196" s="166"/>
      <c r="BA196" s="166"/>
      <c r="BB196" s="166"/>
      <c r="BC196" s="167">
        <f>IF([1]調達要求データ貼付!O191="","",[1]調達要求データ貼付!O191)</f>
        <v>38.1</v>
      </c>
      <c r="BD196" s="168"/>
      <c r="BE196" s="168"/>
      <c r="BF196" s="168"/>
      <c r="BG196" s="168"/>
      <c r="BH196" s="168"/>
      <c r="BI196" s="168"/>
      <c r="BJ196" s="153"/>
      <c r="BK196" s="153"/>
      <c r="BL196" s="153"/>
      <c r="BM196" s="153"/>
      <c r="BN196" s="153"/>
      <c r="BO196" s="153"/>
      <c r="BP196" s="153"/>
      <c r="BQ196" s="153"/>
      <c r="BR196" s="153"/>
      <c r="BS196" s="153"/>
      <c r="BT196" s="153"/>
      <c r="BU196" s="153"/>
      <c r="BV196" s="153"/>
      <c r="BW196" s="153"/>
      <c r="BX196" s="153"/>
      <c r="BY196" s="153"/>
      <c r="BZ196" s="153"/>
      <c r="CA196" s="160"/>
      <c r="CB196" s="160"/>
      <c r="CC196" s="160"/>
      <c r="CD196" s="160"/>
      <c r="CE196" s="160"/>
      <c r="CF196" s="160"/>
      <c r="DC196" s="128"/>
      <c r="DD196" s="128"/>
    </row>
    <row r="197" spans="1:108" ht="33" customHeight="1" x14ac:dyDescent="0.2">
      <c r="A197" s="158" t="str">
        <f>IF([1]調達要求データ貼付!E192="","",[1]調達要求データ貼付!E192&amp;"　"&amp;[1]調達要求データ貼付!F192)</f>
        <v>0013　190</v>
      </c>
      <c r="B197" s="159"/>
      <c r="C197" s="159"/>
      <c r="D197" s="153" t="str">
        <f>IF([1]調達要求データ貼付!E192="","",[1]調達要求データ貼付!E192&amp;"　"&amp;[1]調達要求データ貼付!F192)</f>
        <v>0013　190</v>
      </c>
      <c r="E197" s="160"/>
      <c r="F197" s="160"/>
      <c r="G197" s="160"/>
      <c r="H197" s="160"/>
      <c r="I197" s="160"/>
      <c r="J197" s="160"/>
      <c r="K197" s="161" t="str">
        <f>IF([1]調達要求データ貼付!H192="","",[1]調達要求データ貼付!H192)</f>
        <v>セロリー</v>
      </c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3" t="str">
        <f>IF(AND(A197="",A196&lt;&gt;""),"－　以　下　余　白　－",IF([1]調達要求データ貼付!I192="","",[1]調達要求データ貼付!I192))</f>
        <v>基地規格による（１２－０２８０）</v>
      </c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  <c r="AU197" s="164" t="str">
        <f>IF([1]調達要求データ貼付!S192="","","同等品以上")</f>
        <v/>
      </c>
      <c r="AV197" s="164"/>
      <c r="AW197" s="165" t="str">
        <f>IF([1]調達要求データ貼付!U192="","",[1]調達要求データ貼付!U192)</f>
        <v>kg</v>
      </c>
      <c r="AX197" s="166"/>
      <c r="AY197" s="166"/>
      <c r="AZ197" s="166"/>
      <c r="BA197" s="166"/>
      <c r="BB197" s="166"/>
      <c r="BC197" s="167">
        <f>IF([1]調達要求データ貼付!O192="","",[1]調達要求データ貼付!O192)</f>
        <v>150</v>
      </c>
      <c r="BD197" s="168"/>
      <c r="BE197" s="168"/>
      <c r="BF197" s="168"/>
      <c r="BG197" s="168"/>
      <c r="BH197" s="168"/>
      <c r="BI197" s="168"/>
      <c r="BJ197" s="153"/>
      <c r="BK197" s="153"/>
      <c r="BL197" s="153"/>
      <c r="BM197" s="153"/>
      <c r="BN197" s="153"/>
      <c r="BO197" s="153"/>
      <c r="BP197" s="153"/>
      <c r="BQ197" s="153"/>
      <c r="BR197" s="153"/>
      <c r="BS197" s="153"/>
      <c r="BT197" s="153"/>
      <c r="BU197" s="153"/>
      <c r="BV197" s="153"/>
      <c r="BW197" s="153"/>
      <c r="BX197" s="153"/>
      <c r="BY197" s="153"/>
      <c r="BZ197" s="153"/>
      <c r="CA197" s="160"/>
      <c r="CB197" s="160"/>
      <c r="CC197" s="160"/>
      <c r="CD197" s="160"/>
      <c r="CE197" s="160"/>
      <c r="CF197" s="160"/>
      <c r="DC197" s="128"/>
      <c r="DD197" s="128"/>
    </row>
    <row r="198" spans="1:108" ht="33" customHeight="1" x14ac:dyDescent="0.2">
      <c r="A198" s="158" t="str">
        <f>IF([1]調達要求データ貼付!E193="","",[1]調達要求データ貼付!E193&amp;"　"&amp;[1]調達要求データ貼付!F193)</f>
        <v>0013　191</v>
      </c>
      <c r="B198" s="159"/>
      <c r="C198" s="159"/>
      <c r="D198" s="153" t="str">
        <f>IF([1]調達要求データ貼付!E193="","",[1]調達要求データ貼付!E193&amp;"　"&amp;[1]調達要求データ貼付!F193)</f>
        <v>0013　191</v>
      </c>
      <c r="E198" s="160"/>
      <c r="F198" s="160"/>
      <c r="G198" s="160"/>
      <c r="H198" s="160"/>
      <c r="I198" s="160"/>
      <c r="J198" s="160"/>
      <c r="K198" s="161" t="str">
        <f>IF([1]調達要求データ貼付!H193="","",[1]調達要求データ貼付!H193)</f>
        <v>大根</v>
      </c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3" t="str">
        <f>IF(AND(A198="",A197&lt;&gt;""),"－　以　下　余　白　－",IF([1]調達要求データ貼付!I193="","",[1]調達要求データ貼付!I193))</f>
        <v>基地規格による（１２－０３００）</v>
      </c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  <c r="AU198" s="164" t="str">
        <f>IF([1]調達要求データ貼付!S193="","","同等品以上")</f>
        <v/>
      </c>
      <c r="AV198" s="164"/>
      <c r="AW198" s="165" t="str">
        <f>IF([1]調達要求データ貼付!U193="","",[1]調達要求データ貼付!U193)</f>
        <v>kg</v>
      </c>
      <c r="AX198" s="166"/>
      <c r="AY198" s="166"/>
      <c r="AZ198" s="166"/>
      <c r="BA198" s="166"/>
      <c r="BB198" s="166"/>
      <c r="BC198" s="167">
        <f>IF([1]調達要求データ貼付!O193="","",[1]調達要求データ貼付!O193)</f>
        <v>512</v>
      </c>
      <c r="BD198" s="168"/>
      <c r="BE198" s="168"/>
      <c r="BF198" s="168"/>
      <c r="BG198" s="168"/>
      <c r="BH198" s="168"/>
      <c r="BI198" s="168"/>
      <c r="BJ198" s="153"/>
      <c r="BK198" s="153"/>
      <c r="BL198" s="153"/>
      <c r="BM198" s="153"/>
      <c r="BN198" s="153"/>
      <c r="BO198" s="153"/>
      <c r="BP198" s="153"/>
      <c r="BQ198" s="153"/>
      <c r="BR198" s="153"/>
      <c r="BS198" s="153"/>
      <c r="BT198" s="153"/>
      <c r="BU198" s="153"/>
      <c r="BV198" s="153"/>
      <c r="BW198" s="153"/>
      <c r="BX198" s="153"/>
      <c r="BY198" s="153"/>
      <c r="BZ198" s="153"/>
      <c r="CA198" s="160"/>
      <c r="CB198" s="160"/>
      <c r="CC198" s="160"/>
      <c r="CD198" s="160"/>
      <c r="CE198" s="160"/>
      <c r="CF198" s="160"/>
      <c r="DC198" s="128"/>
      <c r="DD198" s="128"/>
    </row>
    <row r="199" spans="1:108" ht="33" customHeight="1" x14ac:dyDescent="0.2">
      <c r="A199" s="158" t="str">
        <f>IF([1]調達要求データ貼付!E194="","",[1]調達要求データ貼付!E194&amp;"　"&amp;[1]調達要求データ貼付!F194)</f>
        <v>0013　192</v>
      </c>
      <c r="B199" s="159"/>
      <c r="C199" s="159"/>
      <c r="D199" s="153" t="str">
        <f>IF([1]調達要求データ貼付!E194="","",[1]調達要求データ貼付!E194&amp;"　"&amp;[1]調達要求データ貼付!F194)</f>
        <v>0013　192</v>
      </c>
      <c r="E199" s="160"/>
      <c r="F199" s="160"/>
      <c r="G199" s="160"/>
      <c r="H199" s="160"/>
      <c r="I199" s="160"/>
      <c r="J199" s="160"/>
      <c r="K199" s="161" t="str">
        <f>IF([1]調達要求データ貼付!H194="","",[1]調達要求データ貼付!H194)</f>
        <v>切干大根</v>
      </c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3" t="str">
        <f>IF(AND(A199="",A198&lt;&gt;""),"－　以　下　余　白　－",IF([1]調達要求データ貼付!I194="","",[1]調達要求データ貼付!I194))</f>
        <v>基地規格による（１２－０３３０）</v>
      </c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  <c r="AU199" s="164" t="str">
        <f>IF([1]調達要求データ貼付!S194="","","同等品以上")</f>
        <v/>
      </c>
      <c r="AV199" s="164"/>
      <c r="AW199" s="165" t="str">
        <f>IF([1]調達要求データ貼付!U194="","",[1]調達要求データ貼付!U194)</f>
        <v>kg</v>
      </c>
      <c r="AX199" s="166"/>
      <c r="AY199" s="166"/>
      <c r="AZ199" s="166"/>
      <c r="BA199" s="166"/>
      <c r="BB199" s="166"/>
      <c r="BC199" s="167">
        <f>IF([1]調達要求データ貼付!O194="","",[1]調達要求データ貼付!O194)</f>
        <v>2.5</v>
      </c>
      <c r="BD199" s="168"/>
      <c r="BE199" s="168"/>
      <c r="BF199" s="168"/>
      <c r="BG199" s="168"/>
      <c r="BH199" s="168"/>
      <c r="BI199" s="168"/>
      <c r="BJ199" s="153"/>
      <c r="BK199" s="153"/>
      <c r="BL199" s="153"/>
      <c r="BM199" s="153"/>
      <c r="BN199" s="153"/>
      <c r="BO199" s="153"/>
      <c r="BP199" s="153"/>
      <c r="BQ199" s="153"/>
      <c r="BR199" s="153"/>
      <c r="BS199" s="153"/>
      <c r="BT199" s="153"/>
      <c r="BU199" s="153"/>
      <c r="BV199" s="153"/>
      <c r="BW199" s="153"/>
      <c r="BX199" s="153"/>
      <c r="BY199" s="153"/>
      <c r="BZ199" s="153"/>
      <c r="CA199" s="160"/>
      <c r="CB199" s="160"/>
      <c r="CC199" s="160"/>
      <c r="CD199" s="160"/>
      <c r="CE199" s="160"/>
      <c r="CF199" s="160"/>
      <c r="DC199" s="128"/>
      <c r="DD199" s="128"/>
    </row>
    <row r="200" spans="1:108" ht="33" customHeight="1" x14ac:dyDescent="0.2">
      <c r="A200" s="158" t="str">
        <f>IF([1]調達要求データ貼付!E195="","",[1]調達要求データ貼付!E195&amp;"　"&amp;[1]調達要求データ貼付!F195)</f>
        <v>0013　193</v>
      </c>
      <c r="B200" s="159"/>
      <c r="C200" s="159"/>
      <c r="D200" s="153" t="str">
        <f>IF([1]調達要求データ貼付!E195="","",[1]調達要求データ貼付!E195&amp;"　"&amp;[1]調達要求データ貼付!F195)</f>
        <v>0013　193</v>
      </c>
      <c r="E200" s="160"/>
      <c r="F200" s="160"/>
      <c r="G200" s="160"/>
      <c r="H200" s="160"/>
      <c r="I200" s="160"/>
      <c r="J200" s="160"/>
      <c r="K200" s="161" t="str">
        <f>IF([1]調達要求データ貼付!H195="","",[1]調達要求データ貼付!H195)</f>
        <v>玉葱</v>
      </c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3" t="str">
        <f>IF(AND(A200="",A199&lt;&gt;""),"－　以　下　余　白　－",IF([1]調達要求データ貼付!I195="","",[1]調達要求データ貼付!I195))</f>
        <v>基地規格による（１２－０３６０）</v>
      </c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  <c r="AU200" s="164" t="str">
        <f>IF([1]調達要求データ貼付!S195="","","同等品以上")</f>
        <v/>
      </c>
      <c r="AV200" s="164"/>
      <c r="AW200" s="165" t="str">
        <f>IF([1]調達要求データ貼付!U195="","",[1]調達要求データ貼付!U195)</f>
        <v>kg</v>
      </c>
      <c r="AX200" s="166"/>
      <c r="AY200" s="166"/>
      <c r="AZ200" s="166"/>
      <c r="BA200" s="166"/>
      <c r="BB200" s="166"/>
      <c r="BC200" s="167">
        <f>IF([1]調達要求データ貼付!O195="","",[1]調達要求データ貼付!O195)</f>
        <v>1105</v>
      </c>
      <c r="BD200" s="168"/>
      <c r="BE200" s="168"/>
      <c r="BF200" s="168"/>
      <c r="BG200" s="168"/>
      <c r="BH200" s="168"/>
      <c r="BI200" s="168"/>
      <c r="BJ200" s="153"/>
      <c r="BK200" s="153"/>
      <c r="BL200" s="153"/>
      <c r="BM200" s="153"/>
      <c r="BN200" s="153"/>
      <c r="BO200" s="153"/>
      <c r="BP200" s="153"/>
      <c r="BQ200" s="153"/>
      <c r="BR200" s="153"/>
      <c r="BS200" s="153"/>
      <c r="BT200" s="153"/>
      <c r="BU200" s="153"/>
      <c r="BV200" s="153"/>
      <c r="BW200" s="153"/>
      <c r="BX200" s="153"/>
      <c r="BY200" s="153"/>
      <c r="BZ200" s="153"/>
      <c r="CA200" s="160"/>
      <c r="CB200" s="160"/>
      <c r="CC200" s="160"/>
      <c r="CD200" s="160"/>
      <c r="CE200" s="160"/>
      <c r="CF200" s="160"/>
      <c r="DC200" s="128"/>
      <c r="DD200" s="128"/>
    </row>
    <row r="201" spans="1:108" ht="33" customHeight="1" x14ac:dyDescent="0.2">
      <c r="A201" s="158" t="str">
        <f>IF([1]調達要求データ貼付!E196="","",[1]調達要求データ貼付!E196&amp;"　"&amp;[1]調達要求データ貼付!F196)</f>
        <v>0013　194</v>
      </c>
      <c r="B201" s="159"/>
      <c r="C201" s="159"/>
      <c r="D201" s="153" t="str">
        <f>IF([1]調達要求データ貼付!E196="","",[1]調達要求データ貼付!E196&amp;"　"&amp;[1]調達要求データ貼付!F196)</f>
        <v>0013　194</v>
      </c>
      <c r="E201" s="160"/>
      <c r="F201" s="160"/>
      <c r="G201" s="160"/>
      <c r="H201" s="160"/>
      <c r="I201" s="160"/>
      <c r="J201" s="160"/>
      <c r="K201" s="161" t="str">
        <f>IF([1]調達要求データ貼付!H196="","",[1]調達要求データ貼付!H196)</f>
        <v>レッドオニオン</v>
      </c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3" t="str">
        <f>IF(AND(A201="",A200&lt;&gt;""),"－　以　下　余　白　－",IF([1]調達要求データ貼付!I196="","",[1]調達要求データ貼付!I196))</f>
        <v>基地規格による（１２－０３７０）</v>
      </c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  <c r="AU201" s="164" t="str">
        <f>IF([1]調達要求データ貼付!S196="","","同等品以上")</f>
        <v/>
      </c>
      <c r="AV201" s="164"/>
      <c r="AW201" s="165" t="str">
        <f>IF([1]調達要求データ貼付!U196="","",[1]調達要求データ貼付!U196)</f>
        <v>kg</v>
      </c>
      <c r="AX201" s="166"/>
      <c r="AY201" s="166"/>
      <c r="AZ201" s="166"/>
      <c r="BA201" s="166"/>
      <c r="BB201" s="166"/>
      <c r="BC201" s="167">
        <f>IF([1]調達要求データ貼付!O196="","",[1]調達要求データ貼付!O196)</f>
        <v>73</v>
      </c>
      <c r="BD201" s="168"/>
      <c r="BE201" s="168"/>
      <c r="BF201" s="168"/>
      <c r="BG201" s="168"/>
      <c r="BH201" s="168"/>
      <c r="BI201" s="168"/>
      <c r="BJ201" s="153"/>
      <c r="BK201" s="153"/>
      <c r="BL201" s="153"/>
      <c r="BM201" s="153"/>
      <c r="BN201" s="153"/>
      <c r="BO201" s="153"/>
      <c r="BP201" s="153"/>
      <c r="BQ201" s="153"/>
      <c r="BR201" s="153"/>
      <c r="BS201" s="153"/>
      <c r="BT201" s="153"/>
      <c r="BU201" s="153"/>
      <c r="BV201" s="153"/>
      <c r="BW201" s="153"/>
      <c r="BX201" s="153"/>
      <c r="BY201" s="153"/>
      <c r="BZ201" s="153"/>
      <c r="CA201" s="160"/>
      <c r="CB201" s="160"/>
      <c r="CC201" s="160"/>
      <c r="CD201" s="160"/>
      <c r="CE201" s="160"/>
      <c r="CF201" s="160"/>
      <c r="DC201" s="128"/>
      <c r="DD201" s="128"/>
    </row>
    <row r="202" spans="1:108" ht="33" customHeight="1" x14ac:dyDescent="0.2">
      <c r="A202" s="158" t="str">
        <f>IF([1]調達要求データ貼付!E197="","",[1]調達要求データ貼付!E197&amp;"　"&amp;[1]調達要求データ貼付!F197)</f>
        <v>0013　195</v>
      </c>
      <c r="B202" s="159"/>
      <c r="C202" s="159"/>
      <c r="D202" s="153" t="str">
        <f>IF([1]調達要求データ貼付!E197="","",[1]調達要求データ貼付!E197&amp;"　"&amp;[1]調達要求データ貼付!F197)</f>
        <v>0013　195</v>
      </c>
      <c r="E202" s="160"/>
      <c r="F202" s="160"/>
      <c r="G202" s="160"/>
      <c r="H202" s="160"/>
      <c r="I202" s="160"/>
      <c r="J202" s="160"/>
      <c r="K202" s="161" t="str">
        <f>IF([1]調達要求データ貼付!H197="","",[1]調達要求データ貼付!H197)</f>
        <v>トレビス</v>
      </c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3" t="str">
        <f>IF(AND(A202="",A201&lt;&gt;""),"－　以　下　余　白　－",IF([1]調達要求データ貼付!I197="","",[1]調達要求データ貼付!I197))</f>
        <v>基地規格による（１２－０３９５）</v>
      </c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  <c r="AU202" s="164" t="str">
        <f>IF([1]調達要求データ貼付!S197="","","同等品以上")</f>
        <v/>
      </c>
      <c r="AV202" s="164"/>
      <c r="AW202" s="165" t="str">
        <f>IF([1]調達要求データ貼付!U197="","",[1]調達要求データ貼付!U197)</f>
        <v>kg</v>
      </c>
      <c r="AX202" s="166"/>
      <c r="AY202" s="166"/>
      <c r="AZ202" s="166"/>
      <c r="BA202" s="166"/>
      <c r="BB202" s="166"/>
      <c r="BC202" s="167">
        <f>IF([1]調達要求データ貼付!O197="","",[1]調達要求データ貼付!O197)</f>
        <v>48</v>
      </c>
      <c r="BD202" s="168"/>
      <c r="BE202" s="168"/>
      <c r="BF202" s="168"/>
      <c r="BG202" s="168"/>
      <c r="BH202" s="168"/>
      <c r="BI202" s="168"/>
      <c r="BJ202" s="153"/>
      <c r="BK202" s="153"/>
      <c r="BL202" s="153"/>
      <c r="BM202" s="153"/>
      <c r="BN202" s="153"/>
      <c r="BO202" s="153"/>
      <c r="BP202" s="153"/>
      <c r="BQ202" s="153"/>
      <c r="BR202" s="153"/>
      <c r="BS202" s="153"/>
      <c r="BT202" s="153"/>
      <c r="BU202" s="153"/>
      <c r="BV202" s="153"/>
      <c r="BW202" s="153"/>
      <c r="BX202" s="153"/>
      <c r="BY202" s="153"/>
      <c r="BZ202" s="153"/>
      <c r="CA202" s="160"/>
      <c r="CB202" s="160"/>
      <c r="CC202" s="160"/>
      <c r="CD202" s="160"/>
      <c r="CE202" s="160"/>
      <c r="CF202" s="160"/>
      <c r="DC202" s="128"/>
      <c r="DD202" s="128"/>
    </row>
    <row r="203" spans="1:108" ht="33" customHeight="1" x14ac:dyDescent="0.2">
      <c r="A203" s="158" t="str">
        <f>IF([1]調達要求データ貼付!E198="","",[1]調達要求データ貼付!E198&amp;"　"&amp;[1]調達要求データ貼付!F198)</f>
        <v>0013　196</v>
      </c>
      <c r="B203" s="159"/>
      <c r="C203" s="159"/>
      <c r="D203" s="153" t="str">
        <f>IF([1]調達要求データ貼付!E198="","",[1]調達要求データ貼付!E198&amp;"　"&amp;[1]調達要求データ貼付!F198)</f>
        <v>0013　196</v>
      </c>
      <c r="E203" s="160"/>
      <c r="F203" s="160"/>
      <c r="G203" s="160"/>
      <c r="H203" s="160"/>
      <c r="I203" s="160"/>
      <c r="J203" s="160"/>
      <c r="K203" s="161" t="str">
        <f>IF([1]調達要求データ貼付!H198="","",[1]調達要求データ貼付!H198)</f>
        <v>にがうり</v>
      </c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3" t="str">
        <f>IF(AND(A203="",A202&lt;&gt;""),"－　以　下　余　白　－",IF([1]調達要求データ貼付!I198="","",[1]調達要求データ貼付!I198))</f>
        <v>基地規格による（１２－０４８５）</v>
      </c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4" t="str">
        <f>IF([1]調達要求データ貼付!S198="","","同等品以上")</f>
        <v/>
      </c>
      <c r="AV203" s="164"/>
      <c r="AW203" s="165" t="str">
        <f>IF([1]調達要求データ貼付!U198="","",[1]調達要求データ貼付!U198)</f>
        <v>kg</v>
      </c>
      <c r="AX203" s="166"/>
      <c r="AY203" s="166"/>
      <c r="AZ203" s="166"/>
      <c r="BA203" s="166"/>
      <c r="BB203" s="166"/>
      <c r="BC203" s="167">
        <f>IF([1]調達要求データ貼付!O198="","",[1]調達要求データ貼付!O198)</f>
        <v>51</v>
      </c>
      <c r="BD203" s="168"/>
      <c r="BE203" s="168"/>
      <c r="BF203" s="168"/>
      <c r="BG203" s="168"/>
      <c r="BH203" s="168"/>
      <c r="BI203" s="168"/>
      <c r="BJ203" s="153"/>
      <c r="BK203" s="153"/>
      <c r="BL203" s="153"/>
      <c r="BM203" s="153"/>
      <c r="BN203" s="153"/>
      <c r="BO203" s="153"/>
      <c r="BP203" s="153"/>
      <c r="BQ203" s="153"/>
      <c r="BR203" s="153"/>
      <c r="BS203" s="153"/>
      <c r="BT203" s="153"/>
      <c r="BU203" s="153"/>
      <c r="BV203" s="153"/>
      <c r="BW203" s="153"/>
      <c r="BX203" s="153"/>
      <c r="BY203" s="153"/>
      <c r="BZ203" s="153"/>
      <c r="CA203" s="160"/>
      <c r="CB203" s="160"/>
      <c r="CC203" s="160"/>
      <c r="CD203" s="160"/>
      <c r="CE203" s="160"/>
      <c r="CF203" s="160"/>
      <c r="DC203" s="128"/>
      <c r="DD203" s="128"/>
    </row>
    <row r="204" spans="1:108" ht="33" customHeight="1" x14ac:dyDescent="0.2">
      <c r="A204" s="158" t="str">
        <f>IF([1]調達要求データ貼付!E199="","",[1]調達要求データ貼付!E199&amp;"　"&amp;[1]調達要求データ貼付!F199)</f>
        <v>0013　197</v>
      </c>
      <c r="B204" s="159"/>
      <c r="C204" s="159"/>
      <c r="D204" s="153" t="str">
        <f>IF([1]調達要求データ貼付!E199="","",[1]調達要求データ貼付!E199&amp;"　"&amp;[1]調達要求データ貼付!F199)</f>
        <v>0013　197</v>
      </c>
      <c r="E204" s="160"/>
      <c r="F204" s="160"/>
      <c r="G204" s="160"/>
      <c r="H204" s="160"/>
      <c r="I204" s="160"/>
      <c r="J204" s="160"/>
      <c r="K204" s="161" t="str">
        <f>IF([1]調達要求データ貼付!H199="","",[1]調達要求データ貼付!H199)</f>
        <v>長葱</v>
      </c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3" t="str">
        <f>IF(AND(A204="",A203&lt;&gt;""),"－　以　下　余　白　－",IF([1]調達要求データ貼付!I199="","",[1]調達要求データ貼付!I199))</f>
        <v>基地規格による（１２－０５５０）</v>
      </c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4" t="str">
        <f>IF([1]調達要求データ貼付!S199="","","同等品以上")</f>
        <v/>
      </c>
      <c r="AV204" s="164"/>
      <c r="AW204" s="165" t="str">
        <f>IF([1]調達要求データ貼付!U199="","",[1]調達要求データ貼付!U199)</f>
        <v>kg</v>
      </c>
      <c r="AX204" s="166"/>
      <c r="AY204" s="166"/>
      <c r="AZ204" s="166"/>
      <c r="BA204" s="166"/>
      <c r="BB204" s="166"/>
      <c r="BC204" s="167">
        <f>IF([1]調達要求データ貼付!O199="","",[1]調達要求データ貼付!O199)</f>
        <v>322</v>
      </c>
      <c r="BD204" s="168"/>
      <c r="BE204" s="168"/>
      <c r="BF204" s="168"/>
      <c r="BG204" s="168"/>
      <c r="BH204" s="168"/>
      <c r="BI204" s="168"/>
      <c r="BJ204" s="153"/>
      <c r="BK204" s="153"/>
      <c r="BL204" s="153"/>
      <c r="BM204" s="153"/>
      <c r="BN204" s="153"/>
      <c r="BO204" s="153"/>
      <c r="BP204" s="153"/>
      <c r="BQ204" s="153"/>
      <c r="BR204" s="153"/>
      <c r="BS204" s="153"/>
      <c r="BT204" s="153"/>
      <c r="BU204" s="153"/>
      <c r="BV204" s="153"/>
      <c r="BW204" s="153"/>
      <c r="BX204" s="153"/>
      <c r="BY204" s="153"/>
      <c r="BZ204" s="153"/>
      <c r="CA204" s="160"/>
      <c r="CB204" s="160"/>
      <c r="CC204" s="160"/>
      <c r="CD204" s="160"/>
      <c r="CE204" s="160"/>
      <c r="CF204" s="160"/>
      <c r="DC204" s="128"/>
      <c r="DD204" s="128"/>
    </row>
    <row r="205" spans="1:108" ht="33" customHeight="1" x14ac:dyDescent="0.2">
      <c r="A205" s="158" t="str">
        <f>IF([1]調達要求データ貼付!E200="","",[1]調達要求データ貼付!E200&amp;"　"&amp;[1]調達要求データ貼付!F200)</f>
        <v>0013　198</v>
      </c>
      <c r="B205" s="159"/>
      <c r="C205" s="159"/>
      <c r="D205" s="153" t="str">
        <f>IF([1]調達要求データ貼付!E200="","",[1]調達要求データ貼付!E200&amp;"　"&amp;[1]調達要求データ貼付!F200)</f>
        <v>0013　198</v>
      </c>
      <c r="E205" s="160"/>
      <c r="F205" s="160"/>
      <c r="G205" s="160"/>
      <c r="H205" s="160"/>
      <c r="I205" s="160"/>
      <c r="J205" s="160"/>
      <c r="K205" s="161" t="str">
        <f>IF([1]調達要求データ貼付!H200="","",[1]調達要求データ貼付!H200)</f>
        <v>カット長葱（白髪）</v>
      </c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3" t="str">
        <f>IF(AND(A205="",A204&lt;&gt;""),"－　以　下　余　白　－",IF([1]調達要求データ貼付!I200="","",[1]調達要求データ貼付!I200))</f>
        <v>基地規格による（１２－０５５５）白髪</v>
      </c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4" t="str">
        <f>IF([1]調達要求データ貼付!S200="","","同等品以上")</f>
        <v/>
      </c>
      <c r="AV205" s="164"/>
      <c r="AW205" s="165" t="str">
        <f>IF([1]調達要求データ貼付!U200="","",[1]調達要求データ貼付!U200)</f>
        <v>kg</v>
      </c>
      <c r="AX205" s="166"/>
      <c r="AY205" s="166"/>
      <c r="AZ205" s="166"/>
      <c r="BA205" s="166"/>
      <c r="BB205" s="166"/>
      <c r="BC205" s="167">
        <f>IF([1]調達要求データ貼付!O200="","",[1]調達要求データ貼付!O200)</f>
        <v>14</v>
      </c>
      <c r="BD205" s="168"/>
      <c r="BE205" s="168"/>
      <c r="BF205" s="168"/>
      <c r="BG205" s="168"/>
      <c r="BH205" s="168"/>
      <c r="BI205" s="168"/>
      <c r="BJ205" s="153"/>
      <c r="BK205" s="153"/>
      <c r="BL205" s="153"/>
      <c r="BM205" s="153"/>
      <c r="BN205" s="153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3"/>
      <c r="BY205" s="153"/>
      <c r="BZ205" s="153"/>
      <c r="CA205" s="160"/>
      <c r="CB205" s="160"/>
      <c r="CC205" s="160"/>
      <c r="CD205" s="160"/>
      <c r="CE205" s="160"/>
      <c r="CF205" s="160"/>
      <c r="DC205" s="128"/>
      <c r="DD205" s="128"/>
    </row>
    <row r="206" spans="1:108" ht="33" customHeight="1" x14ac:dyDescent="0.2">
      <c r="A206" s="158" t="str">
        <f>IF([1]調達要求データ貼付!E201="","",[1]調達要求データ貼付!E201&amp;"　"&amp;[1]調達要求データ貼付!F201)</f>
        <v>0013　199</v>
      </c>
      <c r="B206" s="159"/>
      <c r="C206" s="159"/>
      <c r="D206" s="153" t="str">
        <f>IF([1]調達要求データ貼付!E201="","",[1]調達要求データ貼付!E201&amp;"　"&amp;[1]調達要求データ貼付!F201)</f>
        <v>0013　199</v>
      </c>
      <c r="E206" s="160"/>
      <c r="F206" s="160"/>
      <c r="G206" s="160"/>
      <c r="H206" s="160"/>
      <c r="I206" s="160"/>
      <c r="J206" s="160"/>
      <c r="K206" s="161" t="str">
        <f>IF([1]調達要求データ貼付!H201="","",[1]調達要求データ貼付!H201)</f>
        <v>白菜</v>
      </c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3" t="str">
        <f>IF(AND(A206="",A205&lt;&gt;""),"－　以　下　余　白　－",IF([1]調達要求データ貼付!I201="","",[1]調達要求データ貼付!I201))</f>
        <v>基地規格による（１２－０５９０）</v>
      </c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4" t="str">
        <f>IF([1]調達要求データ貼付!S201="","","同等品以上")</f>
        <v/>
      </c>
      <c r="AV206" s="164"/>
      <c r="AW206" s="165" t="str">
        <f>IF([1]調達要求データ貼付!U201="","",[1]調達要求データ貼付!U201)</f>
        <v>kg</v>
      </c>
      <c r="AX206" s="166"/>
      <c r="AY206" s="166"/>
      <c r="AZ206" s="166"/>
      <c r="BA206" s="166"/>
      <c r="BB206" s="166"/>
      <c r="BC206" s="167">
        <f>IF([1]調達要求データ貼付!O201="","",[1]調達要求データ貼付!O201)</f>
        <v>127</v>
      </c>
      <c r="BD206" s="168"/>
      <c r="BE206" s="168"/>
      <c r="BF206" s="168"/>
      <c r="BG206" s="168"/>
      <c r="BH206" s="168"/>
      <c r="BI206" s="168"/>
      <c r="BJ206" s="153"/>
      <c r="BK206" s="153"/>
      <c r="BL206" s="153"/>
      <c r="BM206" s="153"/>
      <c r="BN206" s="153"/>
      <c r="BO206" s="153"/>
      <c r="BP206" s="153"/>
      <c r="BQ206" s="153"/>
      <c r="BR206" s="153"/>
      <c r="BS206" s="153"/>
      <c r="BT206" s="153"/>
      <c r="BU206" s="153"/>
      <c r="BV206" s="153"/>
      <c r="BW206" s="153"/>
      <c r="BX206" s="153"/>
      <c r="BY206" s="153"/>
      <c r="BZ206" s="153"/>
      <c r="CA206" s="160"/>
      <c r="CB206" s="160"/>
      <c r="CC206" s="160"/>
      <c r="CD206" s="160"/>
      <c r="CE206" s="160"/>
      <c r="CF206" s="160"/>
      <c r="DC206" s="128"/>
      <c r="DD206" s="128"/>
    </row>
    <row r="207" spans="1:108" ht="33" customHeight="1" x14ac:dyDescent="0.2">
      <c r="A207" s="158" t="str">
        <f>IF([1]調達要求データ貼付!E202="","",[1]調達要求データ貼付!E202&amp;"　"&amp;[1]調達要求データ貼付!F202)</f>
        <v>0013　200</v>
      </c>
      <c r="B207" s="159"/>
      <c r="C207" s="159"/>
      <c r="D207" s="153" t="str">
        <f>IF([1]調達要求データ貼付!E202="","",[1]調達要求データ貼付!E202&amp;"　"&amp;[1]調達要求データ貼付!F202)</f>
        <v>0013　200</v>
      </c>
      <c r="E207" s="160"/>
      <c r="F207" s="160"/>
      <c r="G207" s="160"/>
      <c r="H207" s="160"/>
      <c r="I207" s="160"/>
      <c r="J207" s="160"/>
      <c r="K207" s="161" t="str">
        <f>IF([1]調達要求データ貼付!H202="","",[1]調達要求データ貼付!H202)</f>
        <v>みょうが</v>
      </c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3" t="str">
        <f>IF(AND(A207="",A206&lt;&gt;""),"－　以　下　余　白　－",IF([1]調達要求データ貼付!I202="","",[1]調達要求データ貼付!I202))</f>
        <v>基地規格による（１２－０６９０）</v>
      </c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4" t="str">
        <f>IF([1]調達要求データ貼付!S202="","","同等品以上")</f>
        <v/>
      </c>
      <c r="AV207" s="164"/>
      <c r="AW207" s="165" t="str">
        <f>IF([1]調達要求データ貼付!U202="","",[1]調達要求データ貼付!U202)</f>
        <v>kg</v>
      </c>
      <c r="AX207" s="166"/>
      <c r="AY207" s="166"/>
      <c r="AZ207" s="166"/>
      <c r="BA207" s="166"/>
      <c r="BB207" s="166"/>
      <c r="BC207" s="167">
        <f>IF([1]調達要求データ貼付!O202="","",[1]調達要求データ貼付!O202)</f>
        <v>3</v>
      </c>
      <c r="BD207" s="168"/>
      <c r="BE207" s="168"/>
      <c r="BF207" s="168"/>
      <c r="BG207" s="168"/>
      <c r="BH207" s="168"/>
      <c r="BI207" s="168"/>
      <c r="BJ207" s="153"/>
      <c r="BK207" s="153"/>
      <c r="BL207" s="153"/>
      <c r="BM207" s="153"/>
      <c r="BN207" s="153"/>
      <c r="BO207" s="153"/>
      <c r="BP207" s="153"/>
      <c r="BQ207" s="153"/>
      <c r="BR207" s="153"/>
      <c r="BS207" s="153"/>
      <c r="BT207" s="153"/>
      <c r="BU207" s="153"/>
      <c r="BV207" s="153"/>
      <c r="BW207" s="153"/>
      <c r="BX207" s="153"/>
      <c r="BY207" s="153"/>
      <c r="BZ207" s="153"/>
      <c r="CA207" s="160"/>
      <c r="CB207" s="160"/>
      <c r="CC207" s="160"/>
      <c r="CD207" s="160"/>
      <c r="CE207" s="160"/>
      <c r="CF207" s="160"/>
      <c r="CK207" s="157" t="s">
        <v>37</v>
      </c>
      <c r="DC207" s="128"/>
      <c r="DD207" s="128"/>
    </row>
    <row r="208" spans="1:108" ht="33" customHeight="1" x14ac:dyDescent="0.2">
      <c r="A208" s="158" t="str">
        <f>IF([1]調達要求データ貼付!E203="","",[1]調達要求データ貼付!E203&amp;"　"&amp;[1]調達要求データ貼付!F203)</f>
        <v>0013　201</v>
      </c>
      <c r="B208" s="159"/>
      <c r="C208" s="159"/>
      <c r="D208" s="153" t="str">
        <f>IF([1]調達要求データ貼付!E203="","",[1]調達要求データ貼付!E203&amp;"　"&amp;[1]調達要求データ貼付!F203)</f>
        <v>0013　201</v>
      </c>
      <c r="E208" s="160"/>
      <c r="F208" s="160"/>
      <c r="G208" s="160"/>
      <c r="H208" s="160"/>
      <c r="I208" s="160"/>
      <c r="J208" s="160"/>
      <c r="K208" s="161" t="str">
        <f>IF([1]調達要求データ貼付!H203="","",[1]調達要求データ貼付!H203)</f>
        <v>豆もやし</v>
      </c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3" t="str">
        <f>IF(AND(A208="",A207&lt;&gt;""),"－　以　下　余　白　－",IF([1]調達要求データ貼付!I203="","",[1]調達要求データ貼付!I203))</f>
        <v>基地規格による（１２－０７００）</v>
      </c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4" t="str">
        <f>IF([1]調達要求データ貼付!S203="","","同等品以上")</f>
        <v/>
      </c>
      <c r="AV208" s="164"/>
      <c r="AW208" s="165" t="str">
        <f>IF([1]調達要求データ貼付!U203="","",[1]調達要求データ貼付!U203)</f>
        <v>kg</v>
      </c>
      <c r="AX208" s="166"/>
      <c r="AY208" s="166"/>
      <c r="AZ208" s="166"/>
      <c r="BA208" s="166"/>
      <c r="BB208" s="166"/>
      <c r="BC208" s="167">
        <f>IF([1]調達要求データ貼付!O203="","",[1]調達要求データ貼付!O203)</f>
        <v>14</v>
      </c>
      <c r="BD208" s="168"/>
      <c r="BE208" s="168"/>
      <c r="BF208" s="168"/>
      <c r="BG208" s="168"/>
      <c r="BH208" s="168"/>
      <c r="BI208" s="168"/>
      <c r="BJ208" s="153"/>
      <c r="BK208" s="160"/>
      <c r="BL208" s="160"/>
      <c r="BM208" s="160"/>
      <c r="BN208" s="160"/>
      <c r="BO208" s="160"/>
      <c r="BP208" s="160"/>
      <c r="BQ208" s="160"/>
      <c r="BR208" s="160"/>
      <c r="BS208" s="153"/>
      <c r="BT208" s="160"/>
      <c r="BU208" s="160"/>
      <c r="BV208" s="160"/>
      <c r="BW208" s="160"/>
      <c r="BX208" s="160"/>
      <c r="BY208" s="160"/>
      <c r="BZ208" s="153"/>
      <c r="CA208" s="160"/>
      <c r="CB208" s="160"/>
      <c r="CC208" s="160"/>
      <c r="CD208" s="160"/>
      <c r="CE208" s="160"/>
      <c r="CF208" s="160"/>
      <c r="CK208" s="169">
        <f>IF(A208="","",1)</f>
        <v>1</v>
      </c>
      <c r="DC208" s="128"/>
      <c r="DD208" s="128"/>
    </row>
    <row r="209" spans="1:108" ht="33" customHeight="1" x14ac:dyDescent="0.2">
      <c r="A209" s="158" t="str">
        <f>IF([1]調達要求データ貼付!E204="","",[1]調達要求データ貼付!E204&amp;"　"&amp;[1]調達要求データ貼付!F204)</f>
        <v>0013　202</v>
      </c>
      <c r="B209" s="159"/>
      <c r="C209" s="159"/>
      <c r="D209" s="153" t="str">
        <f>IF([1]調達要求データ貼付!E204="","",[1]調達要求データ貼付!E204&amp;"　"&amp;[1]調達要求データ貼付!F204)</f>
        <v>0013　202</v>
      </c>
      <c r="E209" s="160"/>
      <c r="F209" s="160"/>
      <c r="G209" s="160"/>
      <c r="H209" s="160"/>
      <c r="I209" s="160"/>
      <c r="J209" s="160"/>
      <c r="K209" s="161" t="str">
        <f>IF([1]調達要求データ貼付!H204="","",[1]調達要求データ貼付!H204)</f>
        <v>もやし</v>
      </c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3" t="str">
        <f>IF(AND(A209="",A208&lt;&gt;""),"－　以　下　余　白　－",IF([1]調達要求データ貼付!I204="","",[1]調達要求データ貼付!I204))</f>
        <v>基地規格による（１２－０７１０）</v>
      </c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4" t="str">
        <f>IF([1]調達要求データ貼付!S204="","","同等品以上")</f>
        <v/>
      </c>
      <c r="AV209" s="164"/>
      <c r="AW209" s="165" t="str">
        <f>IF([1]調達要求データ貼付!U204="","",[1]調達要求データ貼付!U204)</f>
        <v>kg</v>
      </c>
      <c r="AX209" s="166"/>
      <c r="AY209" s="166"/>
      <c r="AZ209" s="166"/>
      <c r="BA209" s="166"/>
      <c r="BB209" s="166"/>
      <c r="BC209" s="167">
        <f>IF([1]調達要求データ貼付!O204="","",[1]調達要求データ貼付!O204)</f>
        <v>24</v>
      </c>
      <c r="BD209" s="168"/>
      <c r="BE209" s="168"/>
      <c r="BF209" s="168"/>
      <c r="BG209" s="168"/>
      <c r="BH209" s="168"/>
      <c r="BI209" s="168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60"/>
      <c r="CB209" s="160"/>
      <c r="CC209" s="160"/>
      <c r="CD209" s="160"/>
      <c r="CE209" s="160"/>
      <c r="CF209" s="160"/>
      <c r="DC209" s="128"/>
      <c r="DD209" s="128"/>
    </row>
    <row r="210" spans="1:108" ht="33" customHeight="1" x14ac:dyDescent="0.2">
      <c r="A210" s="158" t="str">
        <f>IF([1]調達要求データ貼付!E205="","",[1]調達要求データ貼付!E205&amp;"　"&amp;[1]調達要求データ貼付!F205)</f>
        <v>0013　203</v>
      </c>
      <c r="B210" s="159"/>
      <c r="C210" s="159"/>
      <c r="D210" s="153" t="str">
        <f>IF([1]調達要求データ貼付!E205="","",[1]調達要求データ貼付!E205&amp;"　"&amp;[1]調達要求データ貼付!F205)</f>
        <v>0013　203</v>
      </c>
      <c r="E210" s="160"/>
      <c r="F210" s="160"/>
      <c r="G210" s="160"/>
      <c r="H210" s="160"/>
      <c r="I210" s="160"/>
      <c r="J210" s="160"/>
      <c r="K210" s="161" t="str">
        <f>IF([1]調達要求データ貼付!H205="","",[1]調達要求データ貼付!H205)</f>
        <v>エシャレット</v>
      </c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3" t="str">
        <f>IF(AND(A210="",A209&lt;&gt;""),"－　以　下　余　白　－",IF([1]調達要求データ貼付!I205="","",[1]調達要求データ貼付!I205))</f>
        <v>基地規格による（１２－００５０）</v>
      </c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4" t="str">
        <f>IF([1]調達要求データ貼付!S205="","","同等品以上")</f>
        <v/>
      </c>
      <c r="AV210" s="164"/>
      <c r="AW210" s="165" t="str">
        <f>IF([1]調達要求データ貼付!U205="","",[1]調達要求データ貼付!U205)</f>
        <v>kg</v>
      </c>
      <c r="AX210" s="166"/>
      <c r="AY210" s="166"/>
      <c r="AZ210" s="166"/>
      <c r="BA210" s="166"/>
      <c r="BB210" s="166"/>
      <c r="BC210" s="167">
        <f>IF([1]調達要求データ貼付!O205="","",[1]調達要求データ貼付!O205)</f>
        <v>3</v>
      </c>
      <c r="BD210" s="168"/>
      <c r="BE210" s="168"/>
      <c r="BF210" s="168"/>
      <c r="BG210" s="168"/>
      <c r="BH210" s="168"/>
      <c r="BI210" s="168"/>
      <c r="BJ210" s="153"/>
      <c r="BK210" s="153"/>
      <c r="BL210" s="153"/>
      <c r="BM210" s="153"/>
      <c r="BN210" s="153"/>
      <c r="BO210" s="153"/>
      <c r="BP210" s="153"/>
      <c r="BQ210" s="153"/>
      <c r="BR210" s="153"/>
      <c r="BS210" s="153"/>
      <c r="BT210" s="153"/>
      <c r="BU210" s="153"/>
      <c r="BV210" s="153"/>
      <c r="BW210" s="153"/>
      <c r="BX210" s="153"/>
      <c r="BY210" s="153"/>
      <c r="BZ210" s="153"/>
      <c r="CA210" s="160"/>
      <c r="CB210" s="160"/>
      <c r="CC210" s="160"/>
      <c r="CD210" s="160"/>
      <c r="CE210" s="160"/>
      <c r="CF210" s="160"/>
      <c r="DC210" s="128"/>
      <c r="DD210" s="128"/>
    </row>
    <row r="211" spans="1:108" ht="33" customHeight="1" x14ac:dyDescent="0.2">
      <c r="A211" s="158" t="str">
        <f>IF([1]調達要求データ貼付!E206="","",[1]調達要求データ貼付!E206&amp;"　"&amp;[1]調達要求データ貼付!F206)</f>
        <v>0013　204</v>
      </c>
      <c r="B211" s="159"/>
      <c r="C211" s="159"/>
      <c r="D211" s="153" t="str">
        <f>IF([1]調達要求データ貼付!E206="","",[1]調達要求データ貼付!E206&amp;"　"&amp;[1]調達要求データ貼付!F206)</f>
        <v>0013　204</v>
      </c>
      <c r="E211" s="160"/>
      <c r="F211" s="160"/>
      <c r="G211" s="160"/>
      <c r="H211" s="160"/>
      <c r="I211" s="160"/>
      <c r="J211" s="160"/>
      <c r="K211" s="161" t="str">
        <f>IF([1]調達要求データ貼付!H206="","",[1]調達要求データ貼付!H206)</f>
        <v>レタス</v>
      </c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3" t="str">
        <f>IF(AND(A211="",A210&lt;&gt;""),"－　以　下　余　白　－",IF([1]調達要求データ貼付!I206="","",[1]調達要求データ貼付!I206))</f>
        <v>基地規格による（１２－０４００）</v>
      </c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4" t="str">
        <f>IF([1]調達要求データ貼付!S206="","","同等品以上")</f>
        <v/>
      </c>
      <c r="AV211" s="164"/>
      <c r="AW211" s="165" t="str">
        <f>IF([1]調達要求データ貼付!U206="","",[1]調達要求データ貼付!U206)</f>
        <v>kg</v>
      </c>
      <c r="AX211" s="166"/>
      <c r="AY211" s="166"/>
      <c r="AZ211" s="166"/>
      <c r="BA211" s="166"/>
      <c r="BB211" s="166"/>
      <c r="BC211" s="167">
        <f>IF([1]調達要求データ貼付!O206="","",[1]調達要求データ貼付!O206)</f>
        <v>380</v>
      </c>
      <c r="BD211" s="168"/>
      <c r="BE211" s="168"/>
      <c r="BF211" s="168"/>
      <c r="BG211" s="168"/>
      <c r="BH211" s="168"/>
      <c r="BI211" s="168"/>
      <c r="BJ211" s="153"/>
      <c r="BK211" s="153"/>
      <c r="BL211" s="153"/>
      <c r="BM211" s="153"/>
      <c r="BN211" s="153"/>
      <c r="BO211" s="153"/>
      <c r="BP211" s="153"/>
      <c r="BQ211" s="153"/>
      <c r="BR211" s="153"/>
      <c r="BS211" s="153"/>
      <c r="BT211" s="153"/>
      <c r="BU211" s="153"/>
      <c r="BV211" s="153"/>
      <c r="BW211" s="153"/>
      <c r="BX211" s="153"/>
      <c r="BY211" s="153"/>
      <c r="BZ211" s="153"/>
      <c r="CA211" s="160"/>
      <c r="CB211" s="160"/>
      <c r="CC211" s="160"/>
      <c r="CD211" s="160"/>
      <c r="CE211" s="160"/>
      <c r="CF211" s="160"/>
      <c r="DC211" s="128"/>
      <c r="DD211" s="128"/>
    </row>
    <row r="212" spans="1:108" ht="33" customHeight="1" x14ac:dyDescent="0.2">
      <c r="A212" s="158" t="str">
        <f>IF([1]調達要求データ貼付!E207="","",[1]調達要求データ貼付!E207&amp;"　"&amp;[1]調達要求データ貼付!F207)</f>
        <v>0013　205</v>
      </c>
      <c r="B212" s="159"/>
      <c r="C212" s="159"/>
      <c r="D212" s="153" t="str">
        <f>IF([1]調達要求データ貼付!E207="","",[1]調達要求データ貼付!E207&amp;"　"&amp;[1]調達要求データ貼付!F207)</f>
        <v>0013　205</v>
      </c>
      <c r="E212" s="160"/>
      <c r="F212" s="160"/>
      <c r="G212" s="160"/>
      <c r="H212" s="160"/>
      <c r="I212" s="160"/>
      <c r="J212" s="160"/>
      <c r="K212" s="161" t="str">
        <f>IF([1]調達要求データ貼付!H207="","",[1]調達要求データ貼付!H207)</f>
        <v>ロメインレタス</v>
      </c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3" t="str">
        <f>IF(AND(A212="",A211&lt;&gt;""),"－　以　下　余　白　－",IF([1]調達要求データ貼付!I207="","",[1]調達要求データ貼付!I207))</f>
        <v>基地規格による（１２－０４１５）</v>
      </c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4" t="str">
        <f>IF([1]調達要求データ貼付!S207="","","同等品以上")</f>
        <v/>
      </c>
      <c r="AV212" s="164"/>
      <c r="AW212" s="165" t="str">
        <f>IF([1]調達要求データ貼付!U207="","",[1]調達要求データ貼付!U207)</f>
        <v>kg</v>
      </c>
      <c r="AX212" s="166"/>
      <c r="AY212" s="166"/>
      <c r="AZ212" s="166"/>
      <c r="BA212" s="166"/>
      <c r="BB212" s="166"/>
      <c r="BC212" s="167">
        <f>IF([1]調達要求データ貼付!O207="","",[1]調達要求データ貼付!O207)</f>
        <v>168</v>
      </c>
      <c r="BD212" s="168"/>
      <c r="BE212" s="168"/>
      <c r="BF212" s="168"/>
      <c r="BG212" s="168"/>
      <c r="BH212" s="168"/>
      <c r="BI212" s="168"/>
      <c r="BJ212" s="153"/>
      <c r="BK212" s="153"/>
      <c r="BL212" s="153"/>
      <c r="BM212" s="153"/>
      <c r="BN212" s="153"/>
      <c r="BO212" s="153"/>
      <c r="BP212" s="153"/>
      <c r="BQ212" s="153"/>
      <c r="BR212" s="153"/>
      <c r="BS212" s="153"/>
      <c r="BT212" s="153"/>
      <c r="BU212" s="153"/>
      <c r="BV212" s="153"/>
      <c r="BW212" s="153"/>
      <c r="BX212" s="153"/>
      <c r="BY212" s="153"/>
      <c r="BZ212" s="153"/>
      <c r="CA212" s="160"/>
      <c r="CB212" s="160"/>
      <c r="CC212" s="160"/>
      <c r="CD212" s="160"/>
      <c r="CE212" s="160"/>
      <c r="CF212" s="160"/>
      <c r="DC212" s="128"/>
      <c r="DD212" s="128"/>
    </row>
    <row r="213" spans="1:108" ht="33" customHeight="1" x14ac:dyDescent="0.2">
      <c r="A213" s="158" t="str">
        <f>IF([1]調達要求データ貼付!E208="","",[1]調達要求データ貼付!E208&amp;"　"&amp;[1]調達要求データ貼付!F208)</f>
        <v>0013　206</v>
      </c>
      <c r="B213" s="159"/>
      <c r="C213" s="159"/>
      <c r="D213" s="153" t="str">
        <f>IF([1]調達要求データ貼付!E208="","",[1]調達要求データ貼付!E208&amp;"　"&amp;[1]調達要求データ貼付!F208)</f>
        <v>0013　206</v>
      </c>
      <c r="E213" s="160"/>
      <c r="F213" s="160"/>
      <c r="G213" s="160"/>
      <c r="H213" s="160"/>
      <c r="I213" s="160"/>
      <c r="J213" s="160"/>
      <c r="K213" s="161" t="str">
        <f>IF([1]調達要求データ貼付!H208="","",[1]調達要求データ貼付!H208)</f>
        <v>カットえのき茸</v>
      </c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3" t="str">
        <f>IF(AND(A213="",A212&lt;&gt;""),"－　以　下　余　白　－",IF([1]調達要求データ貼付!I208="","",[1]調達要求データ貼付!I208))</f>
        <v>基地規格による（１５－００１０）冷凍</v>
      </c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  <c r="AU213" s="164" t="str">
        <f>IF([1]調達要求データ貼付!S208="","","同等品以上")</f>
        <v/>
      </c>
      <c r="AV213" s="164"/>
      <c r="AW213" s="165" t="str">
        <f>IF([1]調達要求データ貼付!U208="","",[1]調達要求データ貼付!U208)</f>
        <v>kg</v>
      </c>
      <c r="AX213" s="166"/>
      <c r="AY213" s="166"/>
      <c r="AZ213" s="166"/>
      <c r="BA213" s="166"/>
      <c r="BB213" s="166"/>
      <c r="BC213" s="167">
        <f>IF([1]調達要求データ貼付!O208="","",[1]調達要求データ貼付!O208)</f>
        <v>98</v>
      </c>
      <c r="BD213" s="168"/>
      <c r="BE213" s="168"/>
      <c r="BF213" s="168"/>
      <c r="BG213" s="168"/>
      <c r="BH213" s="168"/>
      <c r="BI213" s="168"/>
      <c r="BJ213" s="153"/>
      <c r="BK213" s="153"/>
      <c r="BL213" s="153"/>
      <c r="BM213" s="153"/>
      <c r="BN213" s="153"/>
      <c r="BO213" s="153"/>
      <c r="BP213" s="153"/>
      <c r="BQ213" s="153"/>
      <c r="BR213" s="153"/>
      <c r="BS213" s="153"/>
      <c r="BT213" s="153"/>
      <c r="BU213" s="153"/>
      <c r="BV213" s="153"/>
      <c r="BW213" s="153"/>
      <c r="BX213" s="153"/>
      <c r="BY213" s="153"/>
      <c r="BZ213" s="153"/>
      <c r="CA213" s="160"/>
      <c r="CB213" s="160"/>
      <c r="CC213" s="160"/>
      <c r="CD213" s="160"/>
      <c r="CE213" s="160"/>
      <c r="CF213" s="160"/>
      <c r="DC213" s="128"/>
      <c r="DD213" s="128"/>
    </row>
    <row r="214" spans="1:108" ht="33" customHeight="1" x14ac:dyDescent="0.2">
      <c r="A214" s="158" t="str">
        <f>IF([1]調達要求データ貼付!E209="","",[1]調達要求データ貼付!E209&amp;"　"&amp;[1]調達要求データ貼付!F209)</f>
        <v>0013　207</v>
      </c>
      <c r="B214" s="159"/>
      <c r="C214" s="159"/>
      <c r="D214" s="153" t="str">
        <f>IF([1]調達要求データ貼付!E209="","",[1]調達要求データ貼付!E209&amp;"　"&amp;[1]調達要求データ貼付!F209)</f>
        <v>0013　207</v>
      </c>
      <c r="E214" s="160"/>
      <c r="F214" s="160"/>
      <c r="G214" s="160"/>
      <c r="H214" s="160"/>
      <c r="I214" s="160"/>
      <c r="J214" s="160"/>
      <c r="K214" s="161" t="str">
        <f>IF([1]調達要求データ貼付!H209="","",[1]調達要求データ貼付!H209)</f>
        <v>カットしめじ</v>
      </c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3" t="str">
        <f>IF(AND(A214="",A213&lt;&gt;""),"－　以　下　余　白　－",IF([1]調達要求データ貼付!I209="","",[1]調達要求データ貼付!I209))</f>
        <v>基地規格による（１５－００５０）あしきり</v>
      </c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  <c r="AU214" s="164" t="str">
        <f>IF([1]調達要求データ貼付!S209="","","同等品以上")</f>
        <v/>
      </c>
      <c r="AV214" s="164"/>
      <c r="AW214" s="165" t="str">
        <f>IF([1]調達要求データ貼付!U209="","",[1]調達要求データ貼付!U209)</f>
        <v>kg</v>
      </c>
      <c r="AX214" s="166"/>
      <c r="AY214" s="166"/>
      <c r="AZ214" s="166"/>
      <c r="BA214" s="166"/>
      <c r="BB214" s="166"/>
      <c r="BC214" s="167">
        <f>IF([1]調達要求データ貼付!O209="","",[1]調達要求データ貼付!O209)</f>
        <v>170</v>
      </c>
      <c r="BD214" s="168"/>
      <c r="BE214" s="168"/>
      <c r="BF214" s="168"/>
      <c r="BG214" s="168"/>
      <c r="BH214" s="168"/>
      <c r="BI214" s="168"/>
      <c r="BJ214" s="153"/>
      <c r="BK214" s="153"/>
      <c r="BL214" s="153"/>
      <c r="BM214" s="153"/>
      <c r="BN214" s="153"/>
      <c r="BO214" s="153"/>
      <c r="BP214" s="153"/>
      <c r="BQ214" s="153"/>
      <c r="BR214" s="153"/>
      <c r="BS214" s="153"/>
      <c r="BT214" s="153"/>
      <c r="BU214" s="153"/>
      <c r="BV214" s="153"/>
      <c r="BW214" s="153"/>
      <c r="BX214" s="153"/>
      <c r="BY214" s="153"/>
      <c r="BZ214" s="153"/>
      <c r="CA214" s="160"/>
      <c r="CB214" s="160"/>
      <c r="CC214" s="160"/>
      <c r="CD214" s="160"/>
      <c r="CE214" s="160"/>
      <c r="CF214" s="160"/>
      <c r="DC214" s="128"/>
      <c r="DD214" s="128"/>
    </row>
    <row r="215" spans="1:108" ht="33" customHeight="1" x14ac:dyDescent="0.2">
      <c r="A215" s="158" t="str">
        <f>IF([1]調達要求データ貼付!E210="","",[1]調達要求データ貼付!E210&amp;"　"&amp;[1]調達要求データ貼付!F210)</f>
        <v>0013　208</v>
      </c>
      <c r="B215" s="159"/>
      <c r="C215" s="159"/>
      <c r="D215" s="153" t="str">
        <f>IF([1]調達要求データ貼付!E210="","",[1]調達要求データ貼付!E210&amp;"　"&amp;[1]調達要求データ貼付!F210)</f>
        <v>0013　208</v>
      </c>
      <c r="E215" s="160"/>
      <c r="F215" s="160"/>
      <c r="G215" s="160"/>
      <c r="H215" s="160"/>
      <c r="I215" s="160"/>
      <c r="J215" s="160"/>
      <c r="K215" s="161" t="str">
        <f>IF([1]調達要求データ貼付!H210="","",[1]調達要求データ貼付!H210)</f>
        <v>オレンジ</v>
      </c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3" t="str">
        <f>IF(AND(A215="",A214&lt;&gt;""),"－　以　下　余　白　－",IF([1]調達要求データ貼付!I210="","",[1]調達要求データ貼付!I210))</f>
        <v>基地規格による（１４－００４０）</v>
      </c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  <c r="AU215" s="164" t="str">
        <f>IF([1]調達要求データ貼付!S210="","","同等品以上")</f>
        <v/>
      </c>
      <c r="AV215" s="164"/>
      <c r="AW215" s="165" t="str">
        <f>IF([1]調達要求データ貼付!U210="","",[1]調達要求データ貼付!U210)</f>
        <v>kg</v>
      </c>
      <c r="AX215" s="166"/>
      <c r="AY215" s="166"/>
      <c r="AZ215" s="166"/>
      <c r="BA215" s="166"/>
      <c r="BB215" s="166"/>
      <c r="BC215" s="167">
        <f>IF([1]調達要求データ貼付!O210="","",[1]調達要求データ貼付!O210)</f>
        <v>163</v>
      </c>
      <c r="BD215" s="168"/>
      <c r="BE215" s="168"/>
      <c r="BF215" s="168"/>
      <c r="BG215" s="168"/>
      <c r="BH215" s="168"/>
      <c r="BI215" s="168"/>
      <c r="BJ215" s="153"/>
      <c r="BK215" s="153"/>
      <c r="BL215" s="153"/>
      <c r="BM215" s="153"/>
      <c r="BN215" s="153"/>
      <c r="BO215" s="153"/>
      <c r="BP215" s="153"/>
      <c r="BQ215" s="153"/>
      <c r="BR215" s="153"/>
      <c r="BS215" s="153"/>
      <c r="BT215" s="153"/>
      <c r="BU215" s="153"/>
      <c r="BV215" s="153"/>
      <c r="BW215" s="153"/>
      <c r="BX215" s="153"/>
      <c r="BY215" s="153"/>
      <c r="BZ215" s="153"/>
      <c r="CA215" s="160"/>
      <c r="CB215" s="160"/>
      <c r="CC215" s="160"/>
      <c r="CD215" s="160"/>
      <c r="CE215" s="160"/>
      <c r="CF215" s="160"/>
      <c r="DC215" s="128"/>
      <c r="DD215" s="128"/>
    </row>
    <row r="216" spans="1:108" ht="33" customHeight="1" x14ac:dyDescent="0.2">
      <c r="A216" s="158" t="str">
        <f>IF([1]調達要求データ貼付!E211="","",[1]調達要求データ貼付!E211&amp;"　"&amp;[1]調達要求データ貼付!F211)</f>
        <v>0013　209</v>
      </c>
      <c r="B216" s="159"/>
      <c r="C216" s="159"/>
      <c r="D216" s="153" t="str">
        <f>IF([1]調達要求データ貼付!E211="","",[1]調達要求データ貼付!E211&amp;"　"&amp;[1]調達要求データ貼付!F211)</f>
        <v>0013　209</v>
      </c>
      <c r="E216" s="160"/>
      <c r="F216" s="160"/>
      <c r="G216" s="160"/>
      <c r="H216" s="160"/>
      <c r="I216" s="160"/>
      <c r="J216" s="160"/>
      <c r="K216" s="161" t="str">
        <f>IF([1]調達要求データ貼付!H211="","",[1]調達要求データ貼付!H211)</f>
        <v>レモン</v>
      </c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3" t="str">
        <f>IF(AND(A216="",A215&lt;&gt;""),"－　以　下　余　白　－",IF([1]調達要求データ貼付!I211="","",[1]調達要求データ貼付!I211))</f>
        <v>基地規格による（１４－０３１０）</v>
      </c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  <c r="AU216" s="164" t="str">
        <f>IF([1]調達要求データ貼付!S211="","","同等品以上")</f>
        <v/>
      </c>
      <c r="AV216" s="164"/>
      <c r="AW216" s="165" t="str">
        <f>IF([1]調達要求データ貼付!U211="","",[1]調達要求データ貼付!U211)</f>
        <v>kg</v>
      </c>
      <c r="AX216" s="166"/>
      <c r="AY216" s="166"/>
      <c r="AZ216" s="166"/>
      <c r="BA216" s="166"/>
      <c r="BB216" s="166"/>
      <c r="BC216" s="167">
        <f>IF([1]調達要求データ貼付!O211="","",[1]調達要求データ貼付!O211)</f>
        <v>11</v>
      </c>
      <c r="BD216" s="168"/>
      <c r="BE216" s="168"/>
      <c r="BF216" s="168"/>
      <c r="BG216" s="168"/>
      <c r="BH216" s="168"/>
      <c r="BI216" s="168"/>
      <c r="BJ216" s="153"/>
      <c r="BK216" s="153"/>
      <c r="BL216" s="153"/>
      <c r="BM216" s="153"/>
      <c r="BN216" s="153"/>
      <c r="BO216" s="153"/>
      <c r="BP216" s="153"/>
      <c r="BQ216" s="153"/>
      <c r="BR216" s="153"/>
      <c r="BS216" s="153"/>
      <c r="BT216" s="153"/>
      <c r="BU216" s="153"/>
      <c r="BV216" s="153"/>
      <c r="BW216" s="153"/>
      <c r="BX216" s="153"/>
      <c r="BY216" s="153"/>
      <c r="BZ216" s="153"/>
      <c r="CA216" s="160"/>
      <c r="CB216" s="160"/>
      <c r="CC216" s="160"/>
      <c r="CD216" s="160"/>
      <c r="CE216" s="160"/>
      <c r="CF216" s="160"/>
      <c r="DC216" s="128"/>
      <c r="DD216" s="128"/>
    </row>
    <row r="217" spans="1:108" ht="33" customHeight="1" x14ac:dyDescent="0.2">
      <c r="A217" s="158" t="str">
        <f>IF([1]調達要求データ貼付!E212="","",[1]調達要求データ貼付!E212&amp;"　"&amp;[1]調達要求データ貼付!F212)</f>
        <v>0013　210</v>
      </c>
      <c r="B217" s="159"/>
      <c r="C217" s="159"/>
      <c r="D217" s="153" t="str">
        <f>IF([1]調達要求データ貼付!E212="","",[1]調達要求データ貼付!E212&amp;"　"&amp;[1]調達要求データ貼付!F212)</f>
        <v>0013　210</v>
      </c>
      <c r="E217" s="160"/>
      <c r="F217" s="160"/>
      <c r="G217" s="160"/>
      <c r="H217" s="160"/>
      <c r="I217" s="160"/>
      <c r="J217" s="160"/>
      <c r="K217" s="161" t="str">
        <f>IF([1]調達要求データ貼付!H212="","",[1]調達要求データ貼付!H212)</f>
        <v>グレープフルーツ</v>
      </c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3" t="str">
        <f>IF(AND(A217="",A216&lt;&gt;""),"－　以　下　余　白　－",IF([1]調達要求データ貼付!I212="","",[1]調達要求データ貼付!I212))</f>
        <v>基地規格による（１４－００８０）</v>
      </c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  <c r="AU217" s="164" t="str">
        <f>IF([1]調達要求データ貼付!S212="","","同等品以上")</f>
        <v/>
      </c>
      <c r="AV217" s="164"/>
      <c r="AW217" s="165" t="str">
        <f>IF([1]調達要求データ貼付!U212="","",[1]調達要求データ貼付!U212)</f>
        <v>kg</v>
      </c>
      <c r="AX217" s="166"/>
      <c r="AY217" s="166"/>
      <c r="AZ217" s="166"/>
      <c r="BA217" s="166"/>
      <c r="BB217" s="166"/>
      <c r="BC217" s="167">
        <f>IF([1]調達要求データ貼付!O212="","",[1]調達要求データ貼付!O212)</f>
        <v>140</v>
      </c>
      <c r="BD217" s="168"/>
      <c r="BE217" s="168"/>
      <c r="BF217" s="168"/>
      <c r="BG217" s="168"/>
      <c r="BH217" s="168"/>
      <c r="BI217" s="168"/>
      <c r="BJ217" s="153"/>
      <c r="BK217" s="153"/>
      <c r="BL217" s="153"/>
      <c r="BM217" s="153"/>
      <c r="BN217" s="153"/>
      <c r="BO217" s="153"/>
      <c r="BP217" s="153"/>
      <c r="BQ217" s="153"/>
      <c r="BR217" s="153"/>
      <c r="BS217" s="153"/>
      <c r="BT217" s="153"/>
      <c r="BU217" s="153"/>
      <c r="BV217" s="153"/>
      <c r="BW217" s="153"/>
      <c r="BX217" s="153"/>
      <c r="BY217" s="153"/>
      <c r="BZ217" s="153"/>
      <c r="CA217" s="160"/>
      <c r="CB217" s="160"/>
      <c r="CC217" s="160"/>
      <c r="CD217" s="160"/>
      <c r="CE217" s="160"/>
      <c r="CF217" s="160"/>
      <c r="DC217" s="128"/>
      <c r="DD217" s="128"/>
    </row>
    <row r="218" spans="1:108" ht="33" customHeight="1" x14ac:dyDescent="0.2">
      <c r="A218" s="158" t="str">
        <f>IF([1]調達要求データ貼付!E213="","",[1]調達要求データ貼付!E213&amp;"　"&amp;[1]調達要求データ貼付!F213)</f>
        <v>0013　211</v>
      </c>
      <c r="B218" s="159"/>
      <c r="C218" s="159"/>
      <c r="D218" s="153" t="str">
        <f>IF([1]調達要求データ貼付!E213="","",[1]調達要求データ貼付!E213&amp;"　"&amp;[1]調達要求データ貼付!F213)</f>
        <v>0013　211</v>
      </c>
      <c r="E218" s="160"/>
      <c r="F218" s="160"/>
      <c r="G218" s="160"/>
      <c r="H218" s="160"/>
      <c r="I218" s="160"/>
      <c r="J218" s="160"/>
      <c r="K218" s="161" t="str">
        <f>IF([1]調達要求データ貼付!H213="","",[1]調達要求データ貼付!H213)</f>
        <v>梨</v>
      </c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3" t="str">
        <f>IF(AND(A218="",A217&lt;&gt;""),"－　以　下　余　白　－",IF([1]調達要求データ貼付!I213="","",[1]調達要求データ貼付!I213))</f>
        <v>基地規格による（１４－０１６０）</v>
      </c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  <c r="AU218" s="164" t="str">
        <f>IF([1]調達要求データ貼付!S213="","","同等品以上")</f>
        <v/>
      </c>
      <c r="AV218" s="164"/>
      <c r="AW218" s="165" t="str">
        <f>IF([1]調達要求データ貼付!U213="","",[1]調達要求データ貼付!U213)</f>
        <v>kg</v>
      </c>
      <c r="AX218" s="166"/>
      <c r="AY218" s="166"/>
      <c r="AZ218" s="166"/>
      <c r="BA218" s="166"/>
      <c r="BB218" s="166"/>
      <c r="BC218" s="167">
        <f>IF([1]調達要求データ貼付!O213="","",[1]調達要求データ貼付!O213)</f>
        <v>267</v>
      </c>
      <c r="BD218" s="168"/>
      <c r="BE218" s="168"/>
      <c r="BF218" s="168"/>
      <c r="BG218" s="168"/>
      <c r="BH218" s="168"/>
      <c r="BI218" s="168"/>
      <c r="BJ218" s="153"/>
      <c r="BK218" s="153"/>
      <c r="BL218" s="153"/>
      <c r="BM218" s="153"/>
      <c r="BN218" s="153"/>
      <c r="BO218" s="153"/>
      <c r="BP218" s="153"/>
      <c r="BQ218" s="153"/>
      <c r="BR218" s="153"/>
      <c r="BS218" s="153"/>
      <c r="BT218" s="153"/>
      <c r="BU218" s="153"/>
      <c r="BV218" s="153"/>
      <c r="BW218" s="153"/>
      <c r="BX218" s="153"/>
      <c r="BY218" s="153"/>
      <c r="BZ218" s="153"/>
      <c r="CA218" s="160"/>
      <c r="CB218" s="160"/>
      <c r="CC218" s="160"/>
      <c r="CD218" s="160"/>
      <c r="CE218" s="160"/>
      <c r="CF218" s="160"/>
      <c r="DC218" s="128"/>
      <c r="DD218" s="128"/>
    </row>
    <row r="219" spans="1:108" ht="33" customHeight="1" x14ac:dyDescent="0.2">
      <c r="A219" s="158" t="str">
        <f>IF([1]調達要求データ貼付!E214="","",[1]調達要求データ貼付!E214&amp;"　"&amp;[1]調達要求データ貼付!F214)</f>
        <v>0013　212</v>
      </c>
      <c r="B219" s="159"/>
      <c r="C219" s="159"/>
      <c r="D219" s="153" t="str">
        <f>IF([1]調達要求データ貼付!E214="","",[1]調達要求データ貼付!E214&amp;"　"&amp;[1]調達要求データ貼付!F214)</f>
        <v>0013　212</v>
      </c>
      <c r="E219" s="160"/>
      <c r="F219" s="160"/>
      <c r="G219" s="160"/>
      <c r="H219" s="160"/>
      <c r="I219" s="160"/>
      <c r="J219" s="160"/>
      <c r="K219" s="161" t="str">
        <f>IF([1]調達要求データ貼付!H214="","",[1]調達要求データ貼付!H214)</f>
        <v>バナナ</v>
      </c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3" t="str">
        <f>IF(AND(A219="",A218&lt;&gt;""),"－　以　下　余　白　－",IF([1]調達要求データ貼付!I214="","",[1]調達要求データ貼付!I214))</f>
        <v>基地規格による（１４－０２１０）</v>
      </c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  <c r="AU219" s="164" t="str">
        <f>IF([1]調達要求データ貼付!S214="","","同等品以上")</f>
        <v/>
      </c>
      <c r="AV219" s="164"/>
      <c r="AW219" s="165" t="str">
        <f>IF([1]調達要求データ貼付!U214="","",[1]調達要求データ貼付!U214)</f>
        <v>kg</v>
      </c>
      <c r="AX219" s="166"/>
      <c r="AY219" s="166"/>
      <c r="AZ219" s="166"/>
      <c r="BA219" s="166"/>
      <c r="BB219" s="166"/>
      <c r="BC219" s="167">
        <f>IF([1]調達要求データ貼付!O214="","",[1]調達要求データ貼付!O214)</f>
        <v>89</v>
      </c>
      <c r="BD219" s="168"/>
      <c r="BE219" s="168"/>
      <c r="BF219" s="168"/>
      <c r="BG219" s="168"/>
      <c r="BH219" s="168"/>
      <c r="BI219" s="168"/>
      <c r="BJ219" s="153"/>
      <c r="BK219" s="153"/>
      <c r="BL219" s="153"/>
      <c r="BM219" s="153"/>
      <c r="BN219" s="153"/>
      <c r="BO219" s="153"/>
      <c r="BP219" s="153"/>
      <c r="BQ219" s="153"/>
      <c r="BR219" s="153"/>
      <c r="BS219" s="153"/>
      <c r="BT219" s="153"/>
      <c r="BU219" s="153"/>
      <c r="BV219" s="153"/>
      <c r="BW219" s="153"/>
      <c r="BX219" s="153"/>
      <c r="BY219" s="153"/>
      <c r="BZ219" s="153"/>
      <c r="CA219" s="160"/>
      <c r="CB219" s="160"/>
      <c r="CC219" s="160"/>
      <c r="CD219" s="160"/>
      <c r="CE219" s="160"/>
      <c r="CF219" s="160"/>
      <c r="DC219" s="128"/>
      <c r="DD219" s="128"/>
    </row>
    <row r="220" spans="1:108" ht="33" customHeight="1" x14ac:dyDescent="0.2">
      <c r="A220" s="158" t="str">
        <f>IF([1]調達要求データ貼付!E215="","",[1]調達要求データ貼付!E215&amp;"　"&amp;[1]調達要求データ貼付!F215)</f>
        <v>0013　213</v>
      </c>
      <c r="B220" s="159"/>
      <c r="C220" s="159"/>
      <c r="D220" s="153" t="str">
        <f>IF([1]調達要求データ貼付!E215="","",[1]調達要求データ貼付!E215&amp;"　"&amp;[1]調達要求データ貼付!F215)</f>
        <v>0013　213</v>
      </c>
      <c r="E220" s="160"/>
      <c r="F220" s="160"/>
      <c r="G220" s="160"/>
      <c r="H220" s="160"/>
      <c r="I220" s="160"/>
      <c r="J220" s="160"/>
      <c r="K220" s="161" t="str">
        <f>IF([1]調達要求データ貼付!H215="","",[1]調達要求データ貼付!H215)</f>
        <v>レーズン</v>
      </c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3" t="str">
        <f>IF(AND(A220="",A219&lt;&gt;""),"－　以　下　余　白　－",IF([1]調達要求データ貼付!I215="","",[1]調達要求データ貼付!I215))</f>
        <v>基地規格による（１４－０２４０）</v>
      </c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  <c r="AU220" s="164" t="str">
        <f>IF([1]調達要求データ貼付!S215="","","同等品以上")</f>
        <v/>
      </c>
      <c r="AV220" s="164"/>
      <c r="AW220" s="165" t="str">
        <f>IF([1]調達要求データ貼付!U215="","",[1]調達要求データ貼付!U215)</f>
        <v>kg</v>
      </c>
      <c r="AX220" s="166"/>
      <c r="AY220" s="166"/>
      <c r="AZ220" s="166"/>
      <c r="BA220" s="166"/>
      <c r="BB220" s="166"/>
      <c r="BC220" s="167">
        <f>IF([1]調達要求データ貼付!O215="","",[1]調達要求データ貼付!O215)</f>
        <v>3</v>
      </c>
      <c r="BD220" s="168"/>
      <c r="BE220" s="168"/>
      <c r="BF220" s="168"/>
      <c r="BG220" s="168"/>
      <c r="BH220" s="168"/>
      <c r="BI220" s="168"/>
      <c r="BJ220" s="153"/>
      <c r="BK220" s="153"/>
      <c r="BL220" s="153"/>
      <c r="BM220" s="153"/>
      <c r="BN220" s="153"/>
      <c r="BO220" s="153"/>
      <c r="BP220" s="153"/>
      <c r="BQ220" s="153"/>
      <c r="BR220" s="153"/>
      <c r="BS220" s="153"/>
      <c r="BT220" s="153"/>
      <c r="BU220" s="153"/>
      <c r="BV220" s="153"/>
      <c r="BW220" s="153"/>
      <c r="BX220" s="153"/>
      <c r="BY220" s="153"/>
      <c r="BZ220" s="153"/>
      <c r="CA220" s="160"/>
      <c r="CB220" s="160"/>
      <c r="CC220" s="160"/>
      <c r="CD220" s="160"/>
      <c r="CE220" s="160"/>
      <c r="CF220" s="160"/>
      <c r="DC220" s="128"/>
      <c r="DD220" s="128"/>
    </row>
    <row r="221" spans="1:108" ht="33" customHeight="1" x14ac:dyDescent="0.2">
      <c r="A221" s="158" t="str">
        <f>IF([1]調達要求データ貼付!E216="","",[1]調達要求データ貼付!E216&amp;"　"&amp;[1]調達要求データ貼付!F216)</f>
        <v>0013　214</v>
      </c>
      <c r="B221" s="159"/>
      <c r="C221" s="159"/>
      <c r="D221" s="153" t="str">
        <f>IF([1]調達要求データ貼付!E216="","",[1]調達要求データ貼付!E216&amp;"　"&amp;[1]調達要求データ貼付!F216)</f>
        <v>0013　214</v>
      </c>
      <c r="E221" s="160"/>
      <c r="F221" s="160"/>
      <c r="G221" s="160"/>
      <c r="H221" s="160"/>
      <c r="I221" s="160"/>
      <c r="J221" s="160"/>
      <c r="K221" s="161" t="str">
        <f>IF([1]調達要求データ貼付!H216="","",[1]調達要求データ貼付!H216)</f>
        <v>ゴールデンキウイ</v>
      </c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3" t="str">
        <f>IF(AND(A221="",A220&lt;&gt;""),"－　以　下　余　白　－",IF([1]調達要求データ貼付!I216="","",[1]調達要求データ貼付!I216))</f>
        <v>基地規格による（１４－００７０）</v>
      </c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  <c r="AU221" s="164" t="str">
        <f>IF([1]調達要求データ貼付!S216="","","同等品以上")</f>
        <v/>
      </c>
      <c r="AV221" s="164"/>
      <c r="AW221" s="165" t="str">
        <f>IF([1]調達要求データ貼付!U216="","",[1]調達要求データ貼付!U216)</f>
        <v>kg</v>
      </c>
      <c r="AX221" s="166"/>
      <c r="AY221" s="166"/>
      <c r="AZ221" s="166"/>
      <c r="BA221" s="166"/>
      <c r="BB221" s="166"/>
      <c r="BC221" s="167">
        <f>IF([1]調達要求データ貼付!O216="","",[1]調達要求データ貼付!O216)</f>
        <v>350</v>
      </c>
      <c r="BD221" s="168"/>
      <c r="BE221" s="168"/>
      <c r="BF221" s="168"/>
      <c r="BG221" s="168"/>
      <c r="BH221" s="168"/>
      <c r="BI221" s="168"/>
      <c r="BJ221" s="153"/>
      <c r="BK221" s="153"/>
      <c r="BL221" s="153"/>
      <c r="BM221" s="153"/>
      <c r="BN221" s="153"/>
      <c r="BO221" s="153"/>
      <c r="BP221" s="153"/>
      <c r="BQ221" s="153"/>
      <c r="BR221" s="153"/>
      <c r="BS221" s="153"/>
      <c r="BT221" s="153"/>
      <c r="BU221" s="153"/>
      <c r="BV221" s="153"/>
      <c r="BW221" s="153"/>
      <c r="BX221" s="153"/>
      <c r="BY221" s="153"/>
      <c r="BZ221" s="153"/>
      <c r="CA221" s="160"/>
      <c r="CB221" s="160"/>
      <c r="CC221" s="160"/>
      <c r="CD221" s="160"/>
      <c r="CE221" s="160"/>
      <c r="CF221" s="160"/>
      <c r="DC221" s="128"/>
      <c r="DD221" s="128"/>
    </row>
    <row r="222" spans="1:108" ht="33" customHeight="1" x14ac:dyDescent="0.2">
      <c r="A222" s="158" t="str">
        <f>IF([1]調達要求データ貼付!E217="","",[1]調達要求データ貼付!E217&amp;"　"&amp;[1]調達要求データ貼付!F217)</f>
        <v>0013　215</v>
      </c>
      <c r="B222" s="159"/>
      <c r="C222" s="159"/>
      <c r="D222" s="153" t="str">
        <f>IF([1]調達要求データ貼付!E217="","",[1]調達要求データ貼付!E217&amp;"　"&amp;[1]調達要求データ貼付!F217)</f>
        <v>0013　215</v>
      </c>
      <c r="E222" s="160"/>
      <c r="F222" s="160"/>
      <c r="G222" s="160"/>
      <c r="H222" s="160"/>
      <c r="I222" s="160"/>
      <c r="J222" s="160"/>
      <c r="K222" s="161" t="str">
        <f>IF([1]調達要求データ貼付!H217="","",[1]調達要求データ貼付!H217)</f>
        <v>りんご</v>
      </c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3" t="str">
        <f>IF(AND(A222="",A221&lt;&gt;""),"－　以　下　余　白　－",IF([1]調達要求データ貼付!I217="","",[1]調達要求データ貼付!I217))</f>
        <v>基地規格による（１４－０３００）</v>
      </c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4" t="str">
        <f>IF([1]調達要求データ貼付!S217="","","同等品以上")</f>
        <v/>
      </c>
      <c r="AV222" s="164"/>
      <c r="AW222" s="165" t="str">
        <f>IF([1]調達要求データ貼付!U217="","",[1]調達要求データ貼付!U217)</f>
        <v>kg</v>
      </c>
      <c r="AX222" s="166"/>
      <c r="AY222" s="166"/>
      <c r="AZ222" s="166"/>
      <c r="BA222" s="166"/>
      <c r="BB222" s="166"/>
      <c r="BC222" s="167">
        <f>IF([1]調達要求データ貼付!O217="","",[1]調達要求データ貼付!O217)</f>
        <v>117</v>
      </c>
      <c r="BD222" s="168"/>
      <c r="BE222" s="168"/>
      <c r="BF222" s="168"/>
      <c r="BG222" s="168"/>
      <c r="BH222" s="168"/>
      <c r="BI222" s="168"/>
      <c r="BJ222" s="153"/>
      <c r="BK222" s="153"/>
      <c r="BL222" s="153"/>
      <c r="BM222" s="153"/>
      <c r="BN222" s="153"/>
      <c r="BO222" s="153"/>
      <c r="BP222" s="153"/>
      <c r="BQ222" s="153"/>
      <c r="BR222" s="153"/>
      <c r="BS222" s="153"/>
      <c r="BT222" s="153"/>
      <c r="BU222" s="153"/>
      <c r="BV222" s="153"/>
      <c r="BW222" s="153"/>
      <c r="BX222" s="153"/>
      <c r="BY222" s="153"/>
      <c r="BZ222" s="153"/>
      <c r="CA222" s="160"/>
      <c r="CB222" s="160"/>
      <c r="CC222" s="160"/>
      <c r="CD222" s="160"/>
      <c r="CE222" s="160"/>
      <c r="CF222" s="160"/>
      <c r="DC222" s="128"/>
      <c r="DD222" s="128"/>
    </row>
    <row r="223" spans="1:108" ht="33" customHeight="1" x14ac:dyDescent="0.2">
      <c r="A223" s="158" t="str">
        <f>IF([1]調達要求データ貼付!E218="","",[1]調達要求データ貼付!E218&amp;"　"&amp;[1]調達要求データ貼付!F218)</f>
        <v>0013　216</v>
      </c>
      <c r="B223" s="159"/>
      <c r="C223" s="159"/>
      <c r="D223" s="153" t="str">
        <f>IF([1]調達要求データ貼付!E218="","",[1]調達要求データ貼付!E218&amp;"　"&amp;[1]調達要求データ貼付!F218)</f>
        <v>0013　216</v>
      </c>
      <c r="E223" s="160"/>
      <c r="F223" s="160"/>
      <c r="G223" s="160"/>
      <c r="H223" s="160"/>
      <c r="I223" s="160"/>
      <c r="J223" s="160"/>
      <c r="K223" s="161" t="str">
        <f>IF([1]調達要求データ貼付!H218="","",[1]調達要求データ貼付!H218)</f>
        <v>ぶどう（巨峰）</v>
      </c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3" t="str">
        <f>IF(AND(A223="",A222&lt;&gt;""),"－　以　下　余　白　－",IF([1]調達要求データ貼付!I218="","",[1]調達要求データ貼付!I218))</f>
        <v>基地規格による（１４－０２３０）巨峰</v>
      </c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  <c r="AU223" s="164" t="str">
        <f>IF([1]調達要求データ貼付!S218="","","同等品以上")</f>
        <v/>
      </c>
      <c r="AV223" s="164"/>
      <c r="AW223" s="165" t="str">
        <f>IF([1]調達要求データ貼付!U218="","",[1]調達要求データ貼付!U218)</f>
        <v>kg</v>
      </c>
      <c r="AX223" s="166"/>
      <c r="AY223" s="166"/>
      <c r="AZ223" s="166"/>
      <c r="BA223" s="166"/>
      <c r="BB223" s="166"/>
      <c r="BC223" s="167">
        <f>IF([1]調達要求データ貼付!O218="","",[1]調達要求データ貼付!O218)</f>
        <v>172</v>
      </c>
      <c r="BD223" s="168"/>
      <c r="BE223" s="168"/>
      <c r="BF223" s="168"/>
      <c r="BG223" s="168"/>
      <c r="BH223" s="168"/>
      <c r="BI223" s="168"/>
      <c r="BJ223" s="153"/>
      <c r="BK223" s="153"/>
      <c r="BL223" s="153"/>
      <c r="BM223" s="153"/>
      <c r="BN223" s="153"/>
      <c r="BO223" s="153"/>
      <c r="BP223" s="153"/>
      <c r="BQ223" s="153"/>
      <c r="BR223" s="153"/>
      <c r="BS223" s="153"/>
      <c r="BT223" s="153"/>
      <c r="BU223" s="153"/>
      <c r="BV223" s="153"/>
      <c r="BW223" s="153"/>
      <c r="BX223" s="153"/>
      <c r="BY223" s="153"/>
      <c r="BZ223" s="153"/>
      <c r="CA223" s="160"/>
      <c r="CB223" s="160"/>
      <c r="CC223" s="160"/>
      <c r="CD223" s="160"/>
      <c r="CE223" s="160"/>
      <c r="CF223" s="160"/>
      <c r="DC223" s="128"/>
      <c r="DD223" s="128"/>
    </row>
    <row r="224" spans="1:108" ht="33" customHeight="1" x14ac:dyDescent="0.2">
      <c r="A224" s="158" t="str">
        <f>IF([1]調達要求データ貼付!E219="","",[1]調達要求データ貼付!E219&amp;"　"&amp;[1]調達要求データ貼付!F219)</f>
        <v>0013　217</v>
      </c>
      <c r="B224" s="159"/>
      <c r="C224" s="159"/>
      <c r="D224" s="153" t="str">
        <f>IF([1]調達要求データ貼付!E219="","",[1]調達要求データ貼付!E219&amp;"　"&amp;[1]調達要求データ貼付!F219)</f>
        <v>0013　217</v>
      </c>
      <c r="E224" s="160"/>
      <c r="F224" s="160"/>
      <c r="G224" s="160"/>
      <c r="H224" s="160"/>
      <c r="I224" s="160"/>
      <c r="J224" s="160"/>
      <c r="K224" s="161" t="str">
        <f>IF([1]調達要求データ貼付!H219="","",[1]調達要求データ貼付!H219)</f>
        <v>高菜油炒め</v>
      </c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3" t="str">
        <f>IF(AND(A224="",A223&lt;&gt;""),"－　以　下　余　白　－",IF([1]調達要求データ貼付!I219="","",[1]調達要求データ貼付!I219))</f>
        <v>基地規格による（１３－０１６０）</v>
      </c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  <c r="AU224" s="164" t="str">
        <f>IF([1]調達要求データ貼付!S219="","","同等品以上")</f>
        <v/>
      </c>
      <c r="AV224" s="164"/>
      <c r="AW224" s="165" t="str">
        <f>IF([1]調達要求データ貼付!U219="","",[1]調達要求データ貼付!U219)</f>
        <v>kg</v>
      </c>
      <c r="AX224" s="166"/>
      <c r="AY224" s="166"/>
      <c r="AZ224" s="166"/>
      <c r="BA224" s="166"/>
      <c r="BB224" s="166"/>
      <c r="BC224" s="167">
        <f>IF([1]調達要求データ貼付!O219="","",[1]調達要求データ貼付!O219)</f>
        <v>12</v>
      </c>
      <c r="BD224" s="168"/>
      <c r="BE224" s="168"/>
      <c r="BF224" s="168"/>
      <c r="BG224" s="168"/>
      <c r="BH224" s="168"/>
      <c r="BI224" s="168"/>
      <c r="BJ224" s="153"/>
      <c r="BK224" s="153"/>
      <c r="BL224" s="153"/>
      <c r="BM224" s="153"/>
      <c r="BN224" s="153"/>
      <c r="BO224" s="153"/>
      <c r="BP224" s="153"/>
      <c r="BQ224" s="153"/>
      <c r="BR224" s="153"/>
      <c r="BS224" s="153"/>
      <c r="BT224" s="153"/>
      <c r="BU224" s="153"/>
      <c r="BV224" s="153"/>
      <c r="BW224" s="153"/>
      <c r="BX224" s="153"/>
      <c r="BY224" s="153"/>
      <c r="BZ224" s="153"/>
      <c r="CA224" s="160"/>
      <c r="CB224" s="160"/>
      <c r="CC224" s="160"/>
      <c r="CD224" s="160"/>
      <c r="CE224" s="160"/>
      <c r="CF224" s="160"/>
      <c r="DC224" s="128"/>
      <c r="DD224" s="128"/>
    </row>
    <row r="225" spans="1:108" ht="33" customHeight="1" x14ac:dyDescent="0.2">
      <c r="A225" s="158" t="str">
        <f>IF([1]調達要求データ貼付!E220="","",[1]調達要求データ貼付!E220&amp;"　"&amp;[1]調達要求データ貼付!F220)</f>
        <v>0013　218</v>
      </c>
      <c r="B225" s="159"/>
      <c r="C225" s="159"/>
      <c r="D225" s="153" t="str">
        <f>IF([1]調達要求データ貼付!E220="","",[1]調達要求データ貼付!E220&amp;"　"&amp;[1]調達要求データ貼付!F220)</f>
        <v>0013　218</v>
      </c>
      <c r="E225" s="160"/>
      <c r="F225" s="160"/>
      <c r="G225" s="160"/>
      <c r="H225" s="160"/>
      <c r="I225" s="160"/>
      <c r="J225" s="160"/>
      <c r="K225" s="161" t="str">
        <f>IF([1]調達要求データ貼付!H220="","",[1]調達要求データ貼付!H220)</f>
        <v>ザー菜</v>
      </c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3" t="str">
        <f>IF(AND(A225="",A224&lt;&gt;""),"－　以　下　余　白　－",IF([1]調達要求データ貼付!I220="","",[1]調達要求データ貼付!I220))</f>
        <v>基地規格による（１３－０４４０）</v>
      </c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4" t="str">
        <f>IF([1]調達要求データ貼付!S220="","","同等品以上")</f>
        <v/>
      </c>
      <c r="AV225" s="164"/>
      <c r="AW225" s="165" t="str">
        <f>IF([1]調達要求データ貼付!U220="","",[1]調達要求データ貼付!U220)</f>
        <v>kg</v>
      </c>
      <c r="AX225" s="166"/>
      <c r="AY225" s="166"/>
      <c r="AZ225" s="166"/>
      <c r="BA225" s="166"/>
      <c r="BB225" s="166"/>
      <c r="BC225" s="167">
        <f>IF([1]調達要求データ貼付!O220="","",[1]調達要求データ貼付!O220)</f>
        <v>5</v>
      </c>
      <c r="BD225" s="168"/>
      <c r="BE225" s="168"/>
      <c r="BF225" s="168"/>
      <c r="BG225" s="168"/>
      <c r="BH225" s="168"/>
      <c r="BI225" s="168"/>
      <c r="BJ225" s="153"/>
      <c r="BK225" s="153"/>
      <c r="BL225" s="153"/>
      <c r="BM225" s="153"/>
      <c r="BN225" s="153"/>
      <c r="BO225" s="153"/>
      <c r="BP225" s="153"/>
      <c r="BQ225" s="153"/>
      <c r="BR225" s="153"/>
      <c r="BS225" s="153"/>
      <c r="BT225" s="153"/>
      <c r="BU225" s="153"/>
      <c r="BV225" s="153"/>
      <c r="BW225" s="153"/>
      <c r="BX225" s="153"/>
      <c r="BY225" s="153"/>
      <c r="BZ225" s="153"/>
      <c r="CA225" s="160"/>
      <c r="CB225" s="160"/>
      <c r="CC225" s="160"/>
      <c r="CD225" s="160"/>
      <c r="CE225" s="160"/>
      <c r="CF225" s="160"/>
      <c r="DC225" s="128"/>
      <c r="DD225" s="128"/>
    </row>
    <row r="226" spans="1:108" ht="33" customHeight="1" x14ac:dyDescent="0.2">
      <c r="A226" s="158" t="str">
        <f>IF([1]調達要求データ貼付!E221="","",[1]調達要求データ貼付!E221&amp;"　"&amp;[1]調達要求データ貼付!F221)</f>
        <v>0013　219</v>
      </c>
      <c r="B226" s="159"/>
      <c r="C226" s="159"/>
      <c r="D226" s="153" t="str">
        <f>IF([1]調達要求データ貼付!E221="","",[1]調達要求データ貼付!E221&amp;"　"&amp;[1]調達要求データ貼付!F221)</f>
        <v>0013　219</v>
      </c>
      <c r="E226" s="160"/>
      <c r="F226" s="160"/>
      <c r="G226" s="160"/>
      <c r="H226" s="160"/>
      <c r="I226" s="160"/>
      <c r="J226" s="160"/>
      <c r="K226" s="161" t="str">
        <f>IF([1]調達要求データ貼付!H221="","",[1]調達要求データ貼付!H221)</f>
        <v>紅生姜</v>
      </c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3" t="str">
        <f>IF(AND(A226="",A225&lt;&gt;""),"－　以　下　余　白　－",IF([1]調達要求データ貼付!I221="","",[1]調達要求データ貼付!I221))</f>
        <v>基地規格による（１３－０５００）</v>
      </c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  <c r="AU226" s="164" t="str">
        <f>IF([1]調達要求データ貼付!S221="","","同等品以上")</f>
        <v/>
      </c>
      <c r="AV226" s="164"/>
      <c r="AW226" s="165" t="str">
        <f>IF([1]調達要求データ貼付!U221="","",[1]調達要求データ貼付!U221)</f>
        <v>kg</v>
      </c>
      <c r="AX226" s="166"/>
      <c r="AY226" s="166"/>
      <c r="AZ226" s="166"/>
      <c r="BA226" s="166"/>
      <c r="BB226" s="166"/>
      <c r="BC226" s="167">
        <f>IF([1]調達要求データ貼付!O221="","",[1]調達要求データ貼付!O221)</f>
        <v>16</v>
      </c>
      <c r="BD226" s="168"/>
      <c r="BE226" s="168"/>
      <c r="BF226" s="168"/>
      <c r="BG226" s="168"/>
      <c r="BH226" s="168"/>
      <c r="BI226" s="168"/>
      <c r="BJ226" s="153"/>
      <c r="BK226" s="153"/>
      <c r="BL226" s="153"/>
      <c r="BM226" s="153"/>
      <c r="BN226" s="153"/>
      <c r="BO226" s="153"/>
      <c r="BP226" s="153"/>
      <c r="BQ226" s="153"/>
      <c r="BR226" s="153"/>
      <c r="BS226" s="153"/>
      <c r="BT226" s="153"/>
      <c r="BU226" s="153"/>
      <c r="BV226" s="153"/>
      <c r="BW226" s="153"/>
      <c r="BX226" s="153"/>
      <c r="BY226" s="153"/>
      <c r="BZ226" s="153"/>
      <c r="CA226" s="160"/>
      <c r="CB226" s="160"/>
      <c r="CC226" s="160"/>
      <c r="CD226" s="160"/>
      <c r="CE226" s="160"/>
      <c r="CF226" s="160"/>
      <c r="DC226" s="128"/>
      <c r="DD226" s="128"/>
    </row>
    <row r="227" spans="1:108" ht="33" customHeight="1" x14ac:dyDescent="0.2">
      <c r="A227" s="158" t="str">
        <f>IF([1]調達要求データ貼付!E222="","",[1]調達要求データ貼付!E222&amp;"　"&amp;[1]調達要求データ貼付!F222)</f>
        <v>0013　220</v>
      </c>
      <c r="B227" s="159"/>
      <c r="C227" s="159"/>
      <c r="D227" s="153" t="str">
        <f>IF([1]調達要求データ貼付!E222="","",[1]調達要求データ貼付!E222&amp;"　"&amp;[1]調達要求データ貼付!F222)</f>
        <v>0013　220</v>
      </c>
      <c r="E227" s="160"/>
      <c r="F227" s="160"/>
      <c r="G227" s="160"/>
      <c r="H227" s="160"/>
      <c r="I227" s="160"/>
      <c r="J227" s="160"/>
      <c r="K227" s="161" t="str">
        <f>IF([1]調達要求データ貼付!H222="","",[1]調達要求データ貼付!H222)</f>
        <v>ごまたくあん</v>
      </c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3" t="str">
        <f>IF(AND(A227="",A226&lt;&gt;""),"－　以　下　余　白　－",IF([1]調達要求データ貼付!I222="","",[1]調達要求データ貼付!I222))</f>
        <v>基地規格による（１３－００２５）</v>
      </c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  <c r="AU227" s="164" t="str">
        <f>IF([1]調達要求データ貼付!S222="","","同等品以上")</f>
        <v/>
      </c>
      <c r="AV227" s="164"/>
      <c r="AW227" s="165" t="str">
        <f>IF([1]調達要求データ貼付!U222="","",[1]調達要求データ貼付!U222)</f>
        <v>kg</v>
      </c>
      <c r="AX227" s="166"/>
      <c r="AY227" s="166"/>
      <c r="AZ227" s="166"/>
      <c r="BA227" s="166"/>
      <c r="BB227" s="166"/>
      <c r="BC227" s="167">
        <f>IF([1]調達要求データ貼付!O222="","",[1]調達要求データ貼付!O222)</f>
        <v>13</v>
      </c>
      <c r="BD227" s="168"/>
      <c r="BE227" s="168"/>
      <c r="BF227" s="168"/>
      <c r="BG227" s="168"/>
      <c r="BH227" s="168"/>
      <c r="BI227" s="168"/>
      <c r="BJ227" s="153"/>
      <c r="BK227" s="153"/>
      <c r="BL227" s="153"/>
      <c r="BM227" s="153"/>
      <c r="BN227" s="153"/>
      <c r="BO227" s="153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3"/>
      <c r="CA227" s="160"/>
      <c r="CB227" s="160"/>
      <c r="CC227" s="160"/>
      <c r="CD227" s="160"/>
      <c r="CE227" s="160"/>
      <c r="CF227" s="160"/>
      <c r="CK227" s="157" t="s">
        <v>37</v>
      </c>
      <c r="DC227" s="128"/>
      <c r="DD227" s="128"/>
    </row>
    <row r="228" spans="1:108" ht="33" customHeight="1" x14ac:dyDescent="0.2">
      <c r="A228" s="158" t="str">
        <f>IF([1]調達要求データ貼付!E223="","",[1]調達要求データ貼付!E223&amp;"　"&amp;[1]調達要求データ貼付!F223)</f>
        <v>0013　221</v>
      </c>
      <c r="B228" s="159"/>
      <c r="C228" s="159"/>
      <c r="D228" s="153" t="str">
        <f>IF([1]調達要求データ貼付!E223="","",[1]調達要求データ貼付!E223&amp;"　"&amp;[1]調達要求データ貼付!F223)</f>
        <v>0013　221</v>
      </c>
      <c r="E228" s="160"/>
      <c r="F228" s="160"/>
      <c r="G228" s="160"/>
      <c r="H228" s="160"/>
      <c r="I228" s="160"/>
      <c r="J228" s="160"/>
      <c r="K228" s="161" t="str">
        <f>IF([1]調達要求データ貼付!H223="","",[1]調達要求データ貼付!H223)</f>
        <v>福神漬</v>
      </c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3" t="str">
        <f>IF(AND(A228="",A227&lt;&gt;""),"－　以　下　余　白　－",IF([1]調達要求データ貼付!I223="","",[1]調達要求データ貼付!I223))</f>
        <v>基地規格による（１３－００８０）</v>
      </c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  <c r="AU228" s="164" t="str">
        <f>IF([1]調達要求データ貼付!S223="","","同等品以上")</f>
        <v/>
      </c>
      <c r="AV228" s="164"/>
      <c r="AW228" s="165" t="str">
        <f>IF([1]調達要求データ貼付!U223="","",[1]調達要求データ貼付!U223)</f>
        <v>kg</v>
      </c>
      <c r="AX228" s="166"/>
      <c r="AY228" s="166"/>
      <c r="AZ228" s="166"/>
      <c r="BA228" s="166"/>
      <c r="BB228" s="166"/>
      <c r="BC228" s="167">
        <f>IF([1]調達要求データ貼付!O223="","",[1]調達要求データ貼付!O223)</f>
        <v>45</v>
      </c>
      <c r="BD228" s="168"/>
      <c r="BE228" s="168"/>
      <c r="BF228" s="168"/>
      <c r="BG228" s="168"/>
      <c r="BH228" s="168"/>
      <c r="BI228" s="168"/>
      <c r="BJ228" s="153"/>
      <c r="BK228" s="160"/>
      <c r="BL228" s="160"/>
      <c r="BM228" s="160"/>
      <c r="BN228" s="160"/>
      <c r="BO228" s="160"/>
      <c r="BP228" s="160"/>
      <c r="BQ228" s="160"/>
      <c r="BR228" s="160"/>
      <c r="BS228" s="153"/>
      <c r="BT228" s="160"/>
      <c r="BU228" s="160"/>
      <c r="BV228" s="160"/>
      <c r="BW228" s="160"/>
      <c r="BX228" s="160"/>
      <c r="BY228" s="160"/>
      <c r="BZ228" s="153"/>
      <c r="CA228" s="160"/>
      <c r="CB228" s="160"/>
      <c r="CC228" s="160"/>
      <c r="CD228" s="160"/>
      <c r="CE228" s="160"/>
      <c r="CF228" s="160"/>
      <c r="CK228" s="169">
        <f>IF(A228="","",1)</f>
        <v>1</v>
      </c>
      <c r="DC228" s="128"/>
      <c r="DD228" s="128"/>
    </row>
    <row r="229" spans="1:108" ht="33" customHeight="1" x14ac:dyDescent="0.2">
      <c r="A229" s="158" t="str">
        <f>IF([1]調達要求データ貼付!E224="","",[1]調達要求データ貼付!E224&amp;"　"&amp;[1]調達要求データ貼付!F224)</f>
        <v>0013　222</v>
      </c>
      <c r="B229" s="159"/>
      <c r="C229" s="159"/>
      <c r="D229" s="153" t="str">
        <f>IF([1]調達要求データ貼付!E224="","",[1]調達要求データ貼付!E224&amp;"　"&amp;[1]調達要求データ貼付!F224)</f>
        <v>0013　222</v>
      </c>
      <c r="E229" s="160"/>
      <c r="F229" s="160"/>
      <c r="G229" s="160"/>
      <c r="H229" s="160"/>
      <c r="I229" s="160"/>
      <c r="J229" s="160"/>
      <c r="K229" s="161" t="str">
        <f>IF([1]調達要求データ貼付!H224="","",[1]調達要求データ貼付!H224)</f>
        <v>白菜キムチ</v>
      </c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3" t="str">
        <f>IF(AND(A229="",A228&lt;&gt;""),"－　以　下　余　白　－",IF([1]調達要求データ貼付!I224="","",[1]調達要求データ貼付!I224))</f>
        <v>基地規格による（１３－０２７０）</v>
      </c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  <c r="AU229" s="164" t="str">
        <f>IF([1]調達要求データ貼付!S224="","","同等品以上")</f>
        <v/>
      </c>
      <c r="AV229" s="164"/>
      <c r="AW229" s="165" t="str">
        <f>IF([1]調達要求データ貼付!U224="","",[1]調達要求データ貼付!U224)</f>
        <v>kg</v>
      </c>
      <c r="AX229" s="166"/>
      <c r="AY229" s="166"/>
      <c r="AZ229" s="166"/>
      <c r="BA229" s="166"/>
      <c r="BB229" s="166"/>
      <c r="BC229" s="167">
        <f>IF([1]調達要求データ貼付!O224="","",[1]調達要求データ貼付!O224)</f>
        <v>14</v>
      </c>
      <c r="BD229" s="168"/>
      <c r="BE229" s="168"/>
      <c r="BF229" s="168"/>
      <c r="BG229" s="168"/>
      <c r="BH229" s="168"/>
      <c r="BI229" s="168"/>
      <c r="BJ229" s="153"/>
      <c r="BK229" s="153"/>
      <c r="BL229" s="153"/>
      <c r="BM229" s="153"/>
      <c r="BN229" s="153"/>
      <c r="BO229" s="153"/>
      <c r="BP229" s="153"/>
      <c r="BQ229" s="153"/>
      <c r="BR229" s="153"/>
      <c r="BS229" s="153"/>
      <c r="BT229" s="153"/>
      <c r="BU229" s="153"/>
      <c r="BV229" s="153"/>
      <c r="BW229" s="153"/>
      <c r="BX229" s="153"/>
      <c r="BY229" s="153"/>
      <c r="BZ229" s="153"/>
      <c r="CA229" s="160"/>
      <c r="CB229" s="160"/>
      <c r="CC229" s="160"/>
      <c r="CD229" s="160"/>
      <c r="CE229" s="160"/>
      <c r="CF229" s="160"/>
      <c r="DC229" s="128"/>
      <c r="DD229" s="128"/>
    </row>
    <row r="230" spans="1:108" ht="33" customHeight="1" x14ac:dyDescent="0.2">
      <c r="A230" s="158" t="str">
        <f>IF([1]調達要求データ貼付!E225="","",[1]調達要求データ貼付!E225&amp;"　"&amp;[1]調達要求データ貼付!F225)</f>
        <v>0013　223</v>
      </c>
      <c r="B230" s="159"/>
      <c r="C230" s="159"/>
      <c r="D230" s="153" t="str">
        <f>IF([1]調達要求データ貼付!E225="","",[1]調達要求データ貼付!E225&amp;"　"&amp;[1]調達要求データ貼付!F225)</f>
        <v>0013　223</v>
      </c>
      <c r="E230" s="160"/>
      <c r="F230" s="160"/>
      <c r="G230" s="160"/>
      <c r="H230" s="160"/>
      <c r="I230" s="160"/>
      <c r="J230" s="160"/>
      <c r="K230" s="161" t="str">
        <f>IF([1]調達要求データ貼付!H225="","",[1]調達要求データ貼付!H225)</f>
        <v>楽京漬</v>
      </c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3" t="str">
        <f>IF(AND(A230="",A229&lt;&gt;""),"－　以　下　余　白　－",IF([1]調達要求データ貼付!I225="","",[1]調達要求データ貼付!I225))</f>
        <v>基地規格による（１３－００７０）</v>
      </c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  <c r="AU230" s="164" t="str">
        <f>IF([1]調達要求データ貼付!S225="","","同等品以上")</f>
        <v/>
      </c>
      <c r="AV230" s="164"/>
      <c r="AW230" s="165" t="str">
        <f>IF([1]調達要求データ貼付!U225="","",[1]調達要求データ貼付!U225)</f>
        <v>kg</v>
      </c>
      <c r="AX230" s="166"/>
      <c r="AY230" s="166"/>
      <c r="AZ230" s="166"/>
      <c r="BA230" s="166"/>
      <c r="BB230" s="166"/>
      <c r="BC230" s="167">
        <f>IF([1]調達要求データ貼付!O225="","",[1]調達要求データ貼付!O225)</f>
        <v>27</v>
      </c>
      <c r="BD230" s="168"/>
      <c r="BE230" s="168"/>
      <c r="BF230" s="168"/>
      <c r="BG230" s="168"/>
      <c r="BH230" s="168"/>
      <c r="BI230" s="168"/>
      <c r="BJ230" s="153"/>
      <c r="BK230" s="153"/>
      <c r="BL230" s="153"/>
      <c r="BM230" s="153"/>
      <c r="BN230" s="153"/>
      <c r="BO230" s="153"/>
      <c r="BP230" s="153"/>
      <c r="BQ230" s="153"/>
      <c r="BR230" s="153"/>
      <c r="BS230" s="153"/>
      <c r="BT230" s="153"/>
      <c r="BU230" s="153"/>
      <c r="BV230" s="153"/>
      <c r="BW230" s="153"/>
      <c r="BX230" s="153"/>
      <c r="BY230" s="153"/>
      <c r="BZ230" s="153"/>
      <c r="CA230" s="160"/>
      <c r="CB230" s="160"/>
      <c r="CC230" s="160"/>
      <c r="CD230" s="160"/>
      <c r="CE230" s="160"/>
      <c r="CF230" s="160"/>
      <c r="DC230" s="128"/>
      <c r="DD230" s="128"/>
    </row>
    <row r="231" spans="1:108" ht="33" customHeight="1" x14ac:dyDescent="0.2">
      <c r="A231" s="158" t="str">
        <f>IF([1]調達要求データ貼付!E226="","",[1]調達要求データ貼付!E226&amp;"　"&amp;[1]調達要求データ貼付!F226)</f>
        <v>0013　224</v>
      </c>
      <c r="B231" s="159"/>
      <c r="C231" s="159"/>
      <c r="D231" s="153" t="str">
        <f>IF([1]調達要求データ貼付!E226="","",[1]調達要求データ貼付!E226&amp;"　"&amp;[1]調達要求データ貼付!F226)</f>
        <v>0013　224</v>
      </c>
      <c r="E231" s="160"/>
      <c r="F231" s="160"/>
      <c r="G231" s="160"/>
      <c r="H231" s="160"/>
      <c r="I231" s="160"/>
      <c r="J231" s="160"/>
      <c r="K231" s="161" t="str">
        <f>IF([1]調達要求データ貼付!H226="","",[1]調達要求データ貼付!H226)</f>
        <v>なめ茸（小袋）</v>
      </c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3" t="str">
        <f>IF(AND(A231="",A230&lt;&gt;""),"－　以　下　余　白　－",IF([1]調達要求データ貼付!I226="","",[1]調達要求データ貼付!I226))</f>
        <v>基地規格による（１３－０５９５）</v>
      </c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  <c r="AU231" s="164" t="str">
        <f>IF([1]調達要求データ貼付!S226="","","同等品以上")</f>
        <v/>
      </c>
      <c r="AV231" s="164"/>
      <c r="AW231" s="165" t="str">
        <f>IF([1]調達要求データ貼付!U226="","",[1]調達要求データ貼付!U226)</f>
        <v>個</v>
      </c>
      <c r="AX231" s="166"/>
      <c r="AY231" s="166"/>
      <c r="AZ231" s="166"/>
      <c r="BA231" s="166"/>
      <c r="BB231" s="166"/>
      <c r="BC231" s="167">
        <f>IF([1]調達要求データ貼付!O226="","",[1]調達要求データ貼付!O226)</f>
        <v>293</v>
      </c>
      <c r="BD231" s="168"/>
      <c r="BE231" s="168"/>
      <c r="BF231" s="168"/>
      <c r="BG231" s="168"/>
      <c r="BH231" s="168"/>
      <c r="BI231" s="168"/>
      <c r="BJ231" s="153"/>
      <c r="BK231" s="153"/>
      <c r="BL231" s="153"/>
      <c r="BM231" s="153"/>
      <c r="BN231" s="153"/>
      <c r="BO231" s="153"/>
      <c r="BP231" s="153"/>
      <c r="BQ231" s="153"/>
      <c r="BR231" s="153"/>
      <c r="BS231" s="153"/>
      <c r="BT231" s="153"/>
      <c r="BU231" s="153"/>
      <c r="BV231" s="153"/>
      <c r="BW231" s="153"/>
      <c r="BX231" s="153"/>
      <c r="BY231" s="153"/>
      <c r="BZ231" s="153"/>
      <c r="CA231" s="160"/>
      <c r="CB231" s="160"/>
      <c r="CC231" s="160"/>
      <c r="CD231" s="160"/>
      <c r="CE231" s="160"/>
      <c r="CF231" s="160"/>
      <c r="DC231" s="128"/>
      <c r="DD231" s="128"/>
    </row>
    <row r="232" spans="1:108" ht="33" customHeight="1" x14ac:dyDescent="0.2">
      <c r="A232" s="158" t="str">
        <f>IF([1]調達要求データ貼付!E227="","",[1]調達要求データ貼付!E227&amp;"　"&amp;[1]調達要求データ貼付!F227)</f>
        <v>0013　225</v>
      </c>
      <c r="B232" s="159"/>
      <c r="C232" s="159"/>
      <c r="D232" s="153" t="str">
        <f>IF([1]調達要求データ貼付!E227="","",[1]調達要求データ貼付!E227&amp;"　"&amp;[1]調達要求データ貼付!F227)</f>
        <v>0013　225</v>
      </c>
      <c r="E232" s="160"/>
      <c r="F232" s="160"/>
      <c r="G232" s="160"/>
      <c r="H232" s="160"/>
      <c r="I232" s="160"/>
      <c r="J232" s="160"/>
      <c r="K232" s="161" t="str">
        <f>IF([1]調達要求データ貼付!H227="","",[1]調達要求データ貼付!H227)</f>
        <v>味付メンマ</v>
      </c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3" t="str">
        <f>IF(AND(A232="",A231&lt;&gt;""),"－　以　下　余　白　－",IF([1]調達要求データ貼付!I227="","",[1]調達要求データ貼付!I227))</f>
        <v>基地規格による（１３－０５８０）</v>
      </c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  <c r="AU232" s="164" t="str">
        <f>IF([1]調達要求データ貼付!S227="","","同等品以上")</f>
        <v/>
      </c>
      <c r="AV232" s="164"/>
      <c r="AW232" s="165" t="str">
        <f>IF([1]調達要求データ貼付!U227="","",[1]調達要求データ貼付!U227)</f>
        <v>kg</v>
      </c>
      <c r="AX232" s="166"/>
      <c r="AY232" s="166"/>
      <c r="AZ232" s="166"/>
      <c r="BA232" s="166"/>
      <c r="BB232" s="166"/>
      <c r="BC232" s="167">
        <f>IF([1]調達要求データ貼付!O227="","",[1]調達要求データ貼付!O227)</f>
        <v>24</v>
      </c>
      <c r="BD232" s="168"/>
      <c r="BE232" s="168"/>
      <c r="BF232" s="168"/>
      <c r="BG232" s="168"/>
      <c r="BH232" s="168"/>
      <c r="BI232" s="168"/>
      <c r="BJ232" s="153"/>
      <c r="BK232" s="153"/>
      <c r="BL232" s="153"/>
      <c r="BM232" s="153"/>
      <c r="BN232" s="153"/>
      <c r="BO232" s="153"/>
      <c r="BP232" s="153"/>
      <c r="BQ232" s="153"/>
      <c r="BR232" s="153"/>
      <c r="BS232" s="153"/>
      <c r="BT232" s="153"/>
      <c r="BU232" s="153"/>
      <c r="BV232" s="153"/>
      <c r="BW232" s="153"/>
      <c r="BX232" s="153"/>
      <c r="BY232" s="153"/>
      <c r="BZ232" s="153"/>
      <c r="CA232" s="160"/>
      <c r="CB232" s="160"/>
      <c r="CC232" s="160"/>
      <c r="CD232" s="160"/>
      <c r="CE232" s="160"/>
      <c r="CF232" s="160"/>
      <c r="DC232" s="128"/>
      <c r="DD232" s="128"/>
    </row>
    <row r="233" spans="1:108" ht="33" customHeight="1" x14ac:dyDescent="0.2">
      <c r="A233" s="158" t="str">
        <f>IF([1]調達要求データ貼付!E228="","",[1]調達要求データ貼付!E228&amp;"　"&amp;[1]調達要求データ貼付!F228)</f>
        <v>0013　226</v>
      </c>
      <c r="B233" s="159"/>
      <c r="C233" s="159"/>
      <c r="D233" s="153" t="str">
        <f>IF([1]調達要求データ貼付!E228="","",[1]調達要求データ貼付!E228&amp;"　"&amp;[1]調達要求データ貼付!F228)</f>
        <v>0013　226</v>
      </c>
      <c r="E233" s="160"/>
      <c r="F233" s="160"/>
      <c r="G233" s="160"/>
      <c r="H233" s="160"/>
      <c r="I233" s="160"/>
      <c r="J233" s="160"/>
      <c r="K233" s="161" t="str">
        <f>IF([1]調達要求データ貼付!H228="","",[1]調達要求データ貼付!H228)</f>
        <v>もろみそ</v>
      </c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3" t="str">
        <f>IF(AND(A233="",A232&lt;&gt;""),"－　以　下　余　白　－",IF([1]調達要求データ貼付!I228="","",[1]調達要求データ貼付!I228))</f>
        <v>基地規格による（１８－０２９７）</v>
      </c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  <c r="AU233" s="164" t="str">
        <f>IF([1]調達要求データ貼付!S228="","","同等品以上")</f>
        <v/>
      </c>
      <c r="AV233" s="164"/>
      <c r="AW233" s="165" t="str">
        <f>IF([1]調達要求データ貼付!U228="","",[1]調達要求データ貼付!U228)</f>
        <v>個</v>
      </c>
      <c r="AX233" s="166"/>
      <c r="AY233" s="166"/>
      <c r="AZ233" s="166"/>
      <c r="BA233" s="166"/>
      <c r="BB233" s="166"/>
      <c r="BC233" s="167">
        <f>IF([1]調達要求データ貼付!O228="","",[1]調達要求データ貼付!O228)</f>
        <v>29</v>
      </c>
      <c r="BD233" s="168"/>
      <c r="BE233" s="168"/>
      <c r="BF233" s="168"/>
      <c r="BG233" s="168"/>
      <c r="BH233" s="168"/>
      <c r="BI233" s="168"/>
      <c r="BJ233" s="153"/>
      <c r="BK233" s="153"/>
      <c r="BL233" s="153"/>
      <c r="BM233" s="153"/>
      <c r="BN233" s="153"/>
      <c r="BO233" s="153"/>
      <c r="BP233" s="153"/>
      <c r="BQ233" s="153"/>
      <c r="BR233" s="153"/>
      <c r="BS233" s="153"/>
      <c r="BT233" s="153"/>
      <c r="BU233" s="153"/>
      <c r="BV233" s="153"/>
      <c r="BW233" s="153"/>
      <c r="BX233" s="153"/>
      <c r="BY233" s="153"/>
      <c r="BZ233" s="153"/>
      <c r="CA233" s="160"/>
      <c r="CB233" s="160"/>
      <c r="CC233" s="160"/>
      <c r="CD233" s="160"/>
      <c r="CE233" s="160"/>
      <c r="CF233" s="160"/>
      <c r="DC233" s="128"/>
      <c r="DD233" s="128"/>
    </row>
    <row r="234" spans="1:108" ht="33" customHeight="1" x14ac:dyDescent="0.2">
      <c r="A234" s="158" t="str">
        <f>IF([1]調達要求データ貼付!E229="","",[1]調達要求データ貼付!E229&amp;"　"&amp;[1]調達要求データ貼付!F229)</f>
        <v>0013　227</v>
      </c>
      <c r="B234" s="159"/>
      <c r="C234" s="159"/>
      <c r="D234" s="153" t="str">
        <f>IF([1]調達要求データ貼付!E229="","",[1]調達要求データ貼付!E229&amp;"　"&amp;[1]調達要求データ貼付!F229)</f>
        <v>0013　227</v>
      </c>
      <c r="E234" s="160"/>
      <c r="F234" s="160"/>
      <c r="G234" s="160"/>
      <c r="H234" s="160"/>
      <c r="I234" s="160"/>
      <c r="J234" s="160"/>
      <c r="K234" s="161" t="str">
        <f>IF([1]調達要求データ貼付!H229="","",[1]調達要求データ貼付!H229)</f>
        <v>紅あずま甘露煮</v>
      </c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3" t="str">
        <f>IF(AND(A234="",A233&lt;&gt;""),"－　以　下　余　白　－",IF([1]調達要求データ貼付!I229="","",[1]調達要求データ貼付!I229))</f>
        <v>基地規格による（１３－１０５０）</v>
      </c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  <c r="AU234" s="164" t="str">
        <f>IF([1]調達要求データ貼付!S229="","","同等品以上")</f>
        <v/>
      </c>
      <c r="AV234" s="164"/>
      <c r="AW234" s="165" t="str">
        <f>IF([1]調達要求データ貼付!U229="","",[1]調達要求データ貼付!U229)</f>
        <v>kg</v>
      </c>
      <c r="AX234" s="166"/>
      <c r="AY234" s="166"/>
      <c r="AZ234" s="166"/>
      <c r="BA234" s="166"/>
      <c r="BB234" s="166"/>
      <c r="BC234" s="167">
        <f>IF([1]調達要求データ貼付!O229="","",[1]調達要求データ貼付!O229)</f>
        <v>20</v>
      </c>
      <c r="BD234" s="168"/>
      <c r="BE234" s="168"/>
      <c r="BF234" s="168"/>
      <c r="BG234" s="168"/>
      <c r="BH234" s="168"/>
      <c r="BI234" s="168"/>
      <c r="BJ234" s="153"/>
      <c r="BK234" s="153"/>
      <c r="BL234" s="153"/>
      <c r="BM234" s="153"/>
      <c r="BN234" s="153"/>
      <c r="BO234" s="153"/>
      <c r="BP234" s="153"/>
      <c r="BQ234" s="153"/>
      <c r="BR234" s="153"/>
      <c r="BS234" s="153"/>
      <c r="BT234" s="153"/>
      <c r="BU234" s="153"/>
      <c r="BV234" s="153"/>
      <c r="BW234" s="153"/>
      <c r="BX234" s="153"/>
      <c r="BY234" s="153"/>
      <c r="BZ234" s="153"/>
      <c r="CA234" s="160"/>
      <c r="CB234" s="160"/>
      <c r="CC234" s="160"/>
      <c r="CD234" s="160"/>
      <c r="CE234" s="160"/>
      <c r="CF234" s="160"/>
      <c r="DC234" s="128"/>
      <c r="DD234" s="128"/>
    </row>
    <row r="235" spans="1:108" ht="33" customHeight="1" x14ac:dyDescent="0.2">
      <c r="A235" s="158" t="str">
        <f>IF([1]調達要求データ貼付!E230="","",[1]調達要求データ貼付!E230&amp;"　"&amp;[1]調達要求データ貼付!F230)</f>
        <v>0013　228</v>
      </c>
      <c r="B235" s="159"/>
      <c r="C235" s="159"/>
      <c r="D235" s="153" t="str">
        <f>IF([1]調達要求データ貼付!E230="","",[1]調達要求データ貼付!E230&amp;"　"&amp;[1]調達要求データ貼付!F230)</f>
        <v>0013　228</v>
      </c>
      <c r="E235" s="160"/>
      <c r="F235" s="160"/>
      <c r="G235" s="160"/>
      <c r="H235" s="160"/>
      <c r="I235" s="160"/>
      <c r="J235" s="160"/>
      <c r="K235" s="161" t="str">
        <f>IF([1]調達要求データ貼付!H230="","",[1]調達要求データ貼付!H230)</f>
        <v>昆布と豚肉のうま煮</v>
      </c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3" t="str">
        <f>IF(AND(A235="",A234&lt;&gt;""),"－　以　下　余　白　－",IF([1]調達要求データ貼付!I230="","",[1]調達要求データ貼付!I230))</f>
        <v>基地規格による（１３－１１９０）</v>
      </c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  <c r="AU235" s="164" t="str">
        <f>IF([1]調達要求データ貼付!S230="","","同等品以上")</f>
        <v/>
      </c>
      <c r="AV235" s="164"/>
      <c r="AW235" s="165" t="str">
        <f>IF([1]調達要求データ貼付!U230="","",[1]調達要求データ貼付!U230)</f>
        <v>kg</v>
      </c>
      <c r="AX235" s="166"/>
      <c r="AY235" s="166"/>
      <c r="AZ235" s="166"/>
      <c r="BA235" s="166"/>
      <c r="BB235" s="166"/>
      <c r="BC235" s="167">
        <f>IF([1]調達要求データ貼付!O230="","",[1]調達要求データ貼付!O230)</f>
        <v>24</v>
      </c>
      <c r="BD235" s="168"/>
      <c r="BE235" s="168"/>
      <c r="BF235" s="168"/>
      <c r="BG235" s="168"/>
      <c r="BH235" s="168"/>
      <c r="BI235" s="168"/>
      <c r="BJ235" s="153"/>
      <c r="BK235" s="153"/>
      <c r="BL235" s="153"/>
      <c r="BM235" s="153"/>
      <c r="BN235" s="153"/>
      <c r="BO235" s="153"/>
      <c r="BP235" s="153"/>
      <c r="BQ235" s="153"/>
      <c r="BR235" s="153"/>
      <c r="BS235" s="153"/>
      <c r="BT235" s="153"/>
      <c r="BU235" s="153"/>
      <c r="BV235" s="153"/>
      <c r="BW235" s="153"/>
      <c r="BX235" s="153"/>
      <c r="BY235" s="153"/>
      <c r="BZ235" s="153"/>
      <c r="CA235" s="160"/>
      <c r="CB235" s="160"/>
      <c r="CC235" s="160"/>
      <c r="CD235" s="160"/>
      <c r="CE235" s="160"/>
      <c r="CF235" s="160"/>
      <c r="DC235" s="128"/>
      <c r="DD235" s="128"/>
    </row>
    <row r="236" spans="1:108" ht="33" customHeight="1" x14ac:dyDescent="0.2">
      <c r="A236" s="158" t="str">
        <f>IF([1]調達要求データ貼付!E231="","",[1]調達要求データ貼付!E231&amp;"　"&amp;[1]調達要求データ貼付!F231)</f>
        <v>0013　229</v>
      </c>
      <c r="B236" s="159"/>
      <c r="C236" s="159"/>
      <c r="D236" s="153" t="str">
        <f>IF([1]調達要求データ貼付!E231="","",[1]調達要求データ貼付!E231&amp;"　"&amp;[1]調達要求データ貼付!F231)</f>
        <v>0013　229</v>
      </c>
      <c r="E236" s="160"/>
      <c r="F236" s="160"/>
      <c r="G236" s="160"/>
      <c r="H236" s="160"/>
      <c r="I236" s="160"/>
      <c r="J236" s="160"/>
      <c r="K236" s="161" t="str">
        <f>IF([1]調達要求データ貼付!H231="","",[1]調達要求データ貼付!H231)</f>
        <v>ひじきとクワイのサラダ</v>
      </c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3" t="str">
        <f>IF(AND(A236="",A235&lt;&gt;""),"－　以　下　余　白　－",IF([1]調達要求データ貼付!I231="","",[1]調達要求データ貼付!I231))</f>
        <v>基地規格による（１３－１０７７）</v>
      </c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  <c r="AU236" s="164" t="str">
        <f>IF([1]調達要求データ貼付!S231="","","同等品以上")</f>
        <v/>
      </c>
      <c r="AV236" s="164"/>
      <c r="AW236" s="165" t="str">
        <f>IF([1]調達要求データ貼付!U231="","",[1]調達要求データ貼付!U231)</f>
        <v>kg</v>
      </c>
      <c r="AX236" s="166"/>
      <c r="AY236" s="166"/>
      <c r="AZ236" s="166"/>
      <c r="BA236" s="166"/>
      <c r="BB236" s="166"/>
      <c r="BC236" s="167">
        <f>IF([1]調達要求データ貼付!O231="","",[1]調達要求データ貼付!O231)</f>
        <v>16</v>
      </c>
      <c r="BD236" s="168"/>
      <c r="BE236" s="168"/>
      <c r="BF236" s="168"/>
      <c r="BG236" s="168"/>
      <c r="BH236" s="168"/>
      <c r="BI236" s="168"/>
      <c r="BJ236" s="153"/>
      <c r="BK236" s="153"/>
      <c r="BL236" s="153"/>
      <c r="BM236" s="153"/>
      <c r="BN236" s="153"/>
      <c r="BO236" s="153"/>
      <c r="BP236" s="153"/>
      <c r="BQ236" s="153"/>
      <c r="BR236" s="153"/>
      <c r="BS236" s="153"/>
      <c r="BT236" s="153"/>
      <c r="BU236" s="153"/>
      <c r="BV236" s="153"/>
      <c r="BW236" s="153"/>
      <c r="BX236" s="153"/>
      <c r="BY236" s="153"/>
      <c r="BZ236" s="153"/>
      <c r="CA236" s="160"/>
      <c r="CB236" s="160"/>
      <c r="CC236" s="160"/>
      <c r="CD236" s="160"/>
      <c r="CE236" s="160"/>
      <c r="CF236" s="160"/>
      <c r="DC236" s="128"/>
      <c r="DD236" s="128"/>
    </row>
    <row r="237" spans="1:108" ht="33" customHeight="1" x14ac:dyDescent="0.2">
      <c r="A237" s="158" t="str">
        <f>IF([1]調達要求データ貼付!E232="","",[1]調達要求データ貼付!E232&amp;"　"&amp;[1]調達要求データ貼付!F232)</f>
        <v>0013　230</v>
      </c>
      <c r="B237" s="159"/>
      <c r="C237" s="159"/>
      <c r="D237" s="153" t="str">
        <f>IF([1]調達要求データ貼付!E232="","",[1]調達要求データ貼付!E232&amp;"　"&amp;[1]調達要求データ貼付!F232)</f>
        <v>0013　230</v>
      </c>
      <c r="E237" s="160"/>
      <c r="F237" s="160"/>
      <c r="G237" s="160"/>
      <c r="H237" s="160"/>
      <c r="I237" s="160"/>
      <c r="J237" s="160"/>
      <c r="K237" s="161" t="str">
        <f>IF([1]調達要求データ貼付!H232="","",[1]調達要求データ貼付!H232)</f>
        <v>かぼちゃサラダ</v>
      </c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3" t="str">
        <f>IF(AND(A237="",A236&lt;&gt;""),"－　以　下　余　白　－",IF([1]調達要求データ貼付!I232="","",[1]調達要求データ貼付!I232))</f>
        <v>基地規格による（１３－１０８０）</v>
      </c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  <c r="AU237" s="164" t="str">
        <f>IF([1]調達要求データ貼付!S232="","","同等品以上")</f>
        <v/>
      </c>
      <c r="AV237" s="164"/>
      <c r="AW237" s="165" t="str">
        <f>IF([1]調達要求データ貼付!U232="","",[1]調達要求データ貼付!U232)</f>
        <v>kg</v>
      </c>
      <c r="AX237" s="166"/>
      <c r="AY237" s="166"/>
      <c r="AZ237" s="166"/>
      <c r="BA237" s="166"/>
      <c r="BB237" s="166"/>
      <c r="BC237" s="167">
        <f>IF([1]調達要求データ貼付!O232="","",[1]調達要求データ貼付!O232)</f>
        <v>71</v>
      </c>
      <c r="BD237" s="168"/>
      <c r="BE237" s="168"/>
      <c r="BF237" s="168"/>
      <c r="BG237" s="168"/>
      <c r="BH237" s="168"/>
      <c r="BI237" s="168"/>
      <c r="BJ237" s="153"/>
      <c r="BK237" s="153"/>
      <c r="BL237" s="153"/>
      <c r="BM237" s="153"/>
      <c r="BN237" s="153"/>
      <c r="BO237" s="153"/>
      <c r="BP237" s="153"/>
      <c r="BQ237" s="153"/>
      <c r="BR237" s="153"/>
      <c r="BS237" s="153"/>
      <c r="BT237" s="153"/>
      <c r="BU237" s="153"/>
      <c r="BV237" s="153"/>
      <c r="BW237" s="153"/>
      <c r="BX237" s="153"/>
      <c r="BY237" s="153"/>
      <c r="BZ237" s="153"/>
      <c r="CA237" s="160"/>
      <c r="CB237" s="160"/>
      <c r="CC237" s="160"/>
      <c r="CD237" s="160"/>
      <c r="CE237" s="160"/>
      <c r="CF237" s="160"/>
      <c r="DC237" s="128"/>
      <c r="DD237" s="128"/>
    </row>
    <row r="238" spans="1:108" ht="33" customHeight="1" x14ac:dyDescent="0.2">
      <c r="A238" s="158" t="str">
        <f>IF([1]調達要求データ貼付!E233="","",[1]調達要求データ貼付!E233&amp;"　"&amp;[1]調達要求データ貼付!F233)</f>
        <v>0013　231</v>
      </c>
      <c r="B238" s="159"/>
      <c r="C238" s="159"/>
      <c r="D238" s="153" t="str">
        <f>IF([1]調達要求データ貼付!E233="","",[1]調達要求データ貼付!E233&amp;"　"&amp;[1]調達要求データ貼付!F233)</f>
        <v>0013　231</v>
      </c>
      <c r="E238" s="160"/>
      <c r="F238" s="160"/>
      <c r="G238" s="160"/>
      <c r="H238" s="160"/>
      <c r="I238" s="160"/>
      <c r="J238" s="160"/>
      <c r="K238" s="161" t="str">
        <f>IF([1]調達要求データ貼付!H233="","",[1]調達要求データ貼付!H233)</f>
        <v>たまごサラダ</v>
      </c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3" t="str">
        <f>IF(AND(A238="",A237&lt;&gt;""),"－　以　下　余　白　－",IF([1]調達要求データ貼付!I233="","",[1]調達要求データ貼付!I233))</f>
        <v>基地規格による（１３－１１１０）</v>
      </c>
      <c r="AA238" s="163"/>
      <c r="AB238" s="163"/>
      <c r="AC238" s="163"/>
      <c r="AD238" s="163"/>
      <c r="AE238" s="163"/>
      <c r="AF238" s="163"/>
      <c r="AG238" s="163"/>
      <c r="AH238" s="163"/>
      <c r="AI238" s="163"/>
      <c r="AJ238" s="163"/>
      <c r="AK238" s="163"/>
      <c r="AL238" s="163"/>
      <c r="AM238" s="163"/>
      <c r="AN238" s="163"/>
      <c r="AO238" s="163"/>
      <c r="AP238" s="163"/>
      <c r="AQ238" s="163"/>
      <c r="AR238" s="163"/>
      <c r="AS238" s="163"/>
      <c r="AT238" s="163"/>
      <c r="AU238" s="164" t="str">
        <f>IF([1]調達要求データ貼付!S233="","","同等品以上")</f>
        <v/>
      </c>
      <c r="AV238" s="164"/>
      <c r="AW238" s="165" t="str">
        <f>IF([1]調達要求データ貼付!U233="","",[1]調達要求データ貼付!U233)</f>
        <v>kg</v>
      </c>
      <c r="AX238" s="166"/>
      <c r="AY238" s="166"/>
      <c r="AZ238" s="166"/>
      <c r="BA238" s="166"/>
      <c r="BB238" s="166"/>
      <c r="BC238" s="167">
        <f>IF([1]調達要求データ貼付!O233="","",[1]調達要求データ貼付!O233)</f>
        <v>37</v>
      </c>
      <c r="BD238" s="168"/>
      <c r="BE238" s="168"/>
      <c r="BF238" s="168"/>
      <c r="BG238" s="168"/>
      <c r="BH238" s="168"/>
      <c r="BI238" s="168"/>
      <c r="BJ238" s="153"/>
      <c r="BK238" s="153"/>
      <c r="BL238" s="153"/>
      <c r="BM238" s="153"/>
      <c r="BN238" s="153"/>
      <c r="BO238" s="153"/>
      <c r="BP238" s="153"/>
      <c r="BQ238" s="153"/>
      <c r="BR238" s="153"/>
      <c r="BS238" s="153"/>
      <c r="BT238" s="153"/>
      <c r="BU238" s="153"/>
      <c r="BV238" s="153"/>
      <c r="BW238" s="153"/>
      <c r="BX238" s="153"/>
      <c r="BY238" s="153"/>
      <c r="BZ238" s="153"/>
      <c r="CA238" s="160"/>
      <c r="CB238" s="160"/>
      <c r="CC238" s="160"/>
      <c r="CD238" s="160"/>
      <c r="CE238" s="160"/>
      <c r="CF238" s="160"/>
      <c r="DC238" s="128"/>
      <c r="DD238" s="128"/>
    </row>
    <row r="239" spans="1:108" ht="33" customHeight="1" x14ac:dyDescent="0.2">
      <c r="A239" s="158" t="str">
        <f>IF([1]調達要求データ貼付!E234="","",[1]調達要求データ貼付!E234&amp;"　"&amp;[1]調達要求データ貼付!F234)</f>
        <v>0013　232</v>
      </c>
      <c r="B239" s="159"/>
      <c r="C239" s="159"/>
      <c r="D239" s="153" t="str">
        <f>IF([1]調達要求データ貼付!E234="","",[1]調達要求データ貼付!E234&amp;"　"&amp;[1]調達要求データ貼付!F234)</f>
        <v>0013　232</v>
      </c>
      <c r="E239" s="160"/>
      <c r="F239" s="160"/>
      <c r="G239" s="160"/>
      <c r="H239" s="160"/>
      <c r="I239" s="160"/>
      <c r="J239" s="160"/>
      <c r="K239" s="161" t="str">
        <f>IF([1]調達要求データ貼付!H234="","",[1]調達要求データ貼付!H234)</f>
        <v>豆と豆乳のサラダ</v>
      </c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3" t="str">
        <f>IF(AND(A239="",A238&lt;&gt;""),"－　以　下　余　白　－",IF([1]調達要求データ貼付!I234="","",[1]調達要求データ貼付!I234))</f>
        <v>基地規格による（１３－１０７０）</v>
      </c>
      <c r="AA239" s="163"/>
      <c r="AB239" s="163"/>
      <c r="AC239" s="163"/>
      <c r="AD239" s="163"/>
      <c r="AE239" s="163"/>
      <c r="AF239" s="163"/>
      <c r="AG239" s="163"/>
      <c r="AH239" s="163"/>
      <c r="AI239" s="163"/>
      <c r="AJ239" s="163"/>
      <c r="AK239" s="163"/>
      <c r="AL239" s="163"/>
      <c r="AM239" s="163"/>
      <c r="AN239" s="163"/>
      <c r="AO239" s="163"/>
      <c r="AP239" s="163"/>
      <c r="AQ239" s="163"/>
      <c r="AR239" s="163"/>
      <c r="AS239" s="163"/>
      <c r="AT239" s="163"/>
      <c r="AU239" s="164" t="str">
        <f>IF([1]調達要求データ貼付!S234="","","同等品以上")</f>
        <v/>
      </c>
      <c r="AV239" s="164"/>
      <c r="AW239" s="165" t="str">
        <f>IF([1]調達要求データ貼付!U234="","",[1]調達要求データ貼付!U234)</f>
        <v>kg</v>
      </c>
      <c r="AX239" s="166"/>
      <c r="AY239" s="166"/>
      <c r="AZ239" s="166"/>
      <c r="BA239" s="166"/>
      <c r="BB239" s="166"/>
      <c r="BC239" s="167">
        <f>IF([1]調達要求データ貼付!O234="","",[1]調達要求データ貼付!O234)</f>
        <v>24</v>
      </c>
      <c r="BD239" s="168"/>
      <c r="BE239" s="168"/>
      <c r="BF239" s="168"/>
      <c r="BG239" s="168"/>
      <c r="BH239" s="168"/>
      <c r="BI239" s="168"/>
      <c r="BJ239" s="153"/>
      <c r="BK239" s="153"/>
      <c r="BL239" s="153"/>
      <c r="BM239" s="153"/>
      <c r="BN239" s="153"/>
      <c r="BO239" s="153"/>
      <c r="BP239" s="153"/>
      <c r="BQ239" s="153"/>
      <c r="BR239" s="153"/>
      <c r="BS239" s="153"/>
      <c r="BT239" s="153"/>
      <c r="BU239" s="153"/>
      <c r="BV239" s="153"/>
      <c r="BW239" s="153"/>
      <c r="BX239" s="153"/>
      <c r="BY239" s="153"/>
      <c r="BZ239" s="153"/>
      <c r="CA239" s="160"/>
      <c r="CB239" s="160"/>
      <c r="CC239" s="160"/>
      <c r="CD239" s="160"/>
      <c r="CE239" s="160"/>
      <c r="CF239" s="160"/>
      <c r="DC239" s="128"/>
      <c r="DD239" s="128"/>
    </row>
    <row r="240" spans="1:108" ht="33" customHeight="1" x14ac:dyDescent="0.2">
      <c r="A240" s="158" t="str">
        <f>IF([1]調達要求データ貼付!E235="","",[1]調達要求データ貼付!E235&amp;"　"&amp;[1]調達要求データ貼付!F235)</f>
        <v>0013　233</v>
      </c>
      <c r="B240" s="159"/>
      <c r="C240" s="159"/>
      <c r="D240" s="153" t="str">
        <f>IF([1]調達要求データ貼付!E235="","",[1]調達要求データ貼付!E235&amp;"　"&amp;[1]調達要求データ貼付!F235)</f>
        <v>0013　233</v>
      </c>
      <c r="E240" s="160"/>
      <c r="F240" s="160"/>
      <c r="G240" s="160"/>
      <c r="H240" s="160"/>
      <c r="I240" s="160"/>
      <c r="J240" s="160"/>
      <c r="K240" s="161" t="str">
        <f>IF([1]調達要求データ貼付!H235="","",[1]調達要求データ貼付!H235)</f>
        <v>ポテトサラダ</v>
      </c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3" t="str">
        <f>IF(AND(A240="",A239&lt;&gt;""),"－　以　下　余　白　－",IF([1]調達要求データ貼付!I235="","",[1]調達要求データ貼付!I235))</f>
        <v>基地規格による（１３－１１００）</v>
      </c>
      <c r="AA240" s="163"/>
      <c r="AB240" s="163"/>
      <c r="AC240" s="163"/>
      <c r="AD240" s="163"/>
      <c r="AE240" s="163"/>
      <c r="AF240" s="163"/>
      <c r="AG240" s="163"/>
      <c r="AH240" s="163"/>
      <c r="AI240" s="163"/>
      <c r="AJ240" s="163"/>
      <c r="AK240" s="163"/>
      <c r="AL240" s="163"/>
      <c r="AM240" s="163"/>
      <c r="AN240" s="163"/>
      <c r="AO240" s="163"/>
      <c r="AP240" s="163"/>
      <c r="AQ240" s="163"/>
      <c r="AR240" s="163"/>
      <c r="AS240" s="163"/>
      <c r="AT240" s="163"/>
      <c r="AU240" s="164" t="str">
        <f>IF([1]調達要求データ貼付!S235="","","同等品以上")</f>
        <v/>
      </c>
      <c r="AV240" s="164"/>
      <c r="AW240" s="165" t="str">
        <f>IF([1]調達要求データ貼付!U235="","",[1]調達要求データ貼付!U235)</f>
        <v>kg</v>
      </c>
      <c r="AX240" s="166"/>
      <c r="AY240" s="166"/>
      <c r="AZ240" s="166"/>
      <c r="BA240" s="166"/>
      <c r="BB240" s="166"/>
      <c r="BC240" s="167">
        <f>IF([1]調達要求データ貼付!O235="","",[1]調達要求データ貼付!O235)</f>
        <v>8</v>
      </c>
      <c r="BD240" s="168"/>
      <c r="BE240" s="168"/>
      <c r="BF240" s="168"/>
      <c r="BG240" s="168"/>
      <c r="BH240" s="168"/>
      <c r="BI240" s="168"/>
      <c r="BJ240" s="153"/>
      <c r="BK240" s="153"/>
      <c r="BL240" s="153"/>
      <c r="BM240" s="153"/>
      <c r="BN240" s="153"/>
      <c r="BO240" s="153"/>
      <c r="BP240" s="153"/>
      <c r="BQ240" s="153"/>
      <c r="BR240" s="153"/>
      <c r="BS240" s="153"/>
      <c r="BT240" s="153"/>
      <c r="BU240" s="153"/>
      <c r="BV240" s="153"/>
      <c r="BW240" s="153"/>
      <c r="BX240" s="153"/>
      <c r="BY240" s="153"/>
      <c r="BZ240" s="153"/>
      <c r="CA240" s="160"/>
      <c r="CB240" s="160"/>
      <c r="CC240" s="160"/>
      <c r="CD240" s="160"/>
      <c r="CE240" s="160"/>
      <c r="CF240" s="160"/>
      <c r="DC240" s="128"/>
      <c r="DD240" s="128"/>
    </row>
    <row r="241" spans="1:108" ht="33" customHeight="1" x14ac:dyDescent="0.2">
      <c r="A241" s="158" t="str">
        <f>IF([1]調達要求データ貼付!E236="","",[1]調達要求データ貼付!E236&amp;"　"&amp;[1]調達要求データ貼付!F236)</f>
        <v>0013　234</v>
      </c>
      <c r="B241" s="159"/>
      <c r="C241" s="159"/>
      <c r="D241" s="153" t="str">
        <f>IF([1]調達要求データ貼付!E236="","",[1]調達要求データ貼付!E236&amp;"　"&amp;[1]調達要求データ貼付!F236)</f>
        <v>0013　234</v>
      </c>
      <c r="E241" s="160"/>
      <c r="F241" s="160"/>
      <c r="G241" s="160"/>
      <c r="H241" s="160"/>
      <c r="I241" s="160"/>
      <c r="J241" s="160"/>
      <c r="K241" s="161" t="str">
        <f>IF([1]調達要求データ貼付!H236="","",[1]調達要求データ貼付!H236)</f>
        <v>豆たっぷりのサラダ</v>
      </c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3" t="str">
        <f>IF(AND(A241="",A240&lt;&gt;""),"－　以　下　余　白　－",IF([1]調達要求データ貼付!I236="","",[1]調達要求データ貼付!I236))</f>
        <v>基地規格による（１３－１０７２）</v>
      </c>
      <c r="AA241" s="163"/>
      <c r="AB241" s="163"/>
      <c r="AC241" s="163"/>
      <c r="AD241" s="163"/>
      <c r="AE241" s="163"/>
      <c r="AF241" s="163"/>
      <c r="AG241" s="163"/>
      <c r="AH241" s="163"/>
      <c r="AI241" s="163"/>
      <c r="AJ241" s="163"/>
      <c r="AK241" s="163"/>
      <c r="AL241" s="163"/>
      <c r="AM241" s="163"/>
      <c r="AN241" s="163"/>
      <c r="AO241" s="163"/>
      <c r="AP241" s="163"/>
      <c r="AQ241" s="163"/>
      <c r="AR241" s="163"/>
      <c r="AS241" s="163"/>
      <c r="AT241" s="163"/>
      <c r="AU241" s="164" t="str">
        <f>IF([1]調達要求データ貼付!S236="","","同等品以上")</f>
        <v/>
      </c>
      <c r="AV241" s="164"/>
      <c r="AW241" s="165" t="str">
        <f>IF([1]調達要求データ貼付!U236="","",[1]調達要求データ貼付!U236)</f>
        <v>kg</v>
      </c>
      <c r="AX241" s="166"/>
      <c r="AY241" s="166"/>
      <c r="AZ241" s="166"/>
      <c r="BA241" s="166"/>
      <c r="BB241" s="166"/>
      <c r="BC241" s="167">
        <f>IF([1]調達要求データ貼付!O236="","",[1]調達要求データ貼付!O236)</f>
        <v>32</v>
      </c>
      <c r="BD241" s="168"/>
      <c r="BE241" s="168"/>
      <c r="BF241" s="168"/>
      <c r="BG241" s="168"/>
      <c r="BH241" s="168"/>
      <c r="BI241" s="168"/>
      <c r="BJ241" s="153"/>
      <c r="BK241" s="153"/>
      <c r="BL241" s="153"/>
      <c r="BM241" s="153"/>
      <c r="BN241" s="153"/>
      <c r="BO241" s="153"/>
      <c r="BP241" s="153"/>
      <c r="BQ241" s="153"/>
      <c r="BR241" s="153"/>
      <c r="BS241" s="153"/>
      <c r="BT241" s="153"/>
      <c r="BU241" s="153"/>
      <c r="BV241" s="153"/>
      <c r="BW241" s="153"/>
      <c r="BX241" s="153"/>
      <c r="BY241" s="153"/>
      <c r="BZ241" s="153"/>
      <c r="CA241" s="160"/>
      <c r="CB241" s="160"/>
      <c r="CC241" s="160"/>
      <c r="CD241" s="160"/>
      <c r="CE241" s="160"/>
      <c r="CF241" s="160"/>
      <c r="DC241" s="128"/>
      <c r="DD241" s="128"/>
    </row>
    <row r="242" spans="1:108" ht="33" customHeight="1" x14ac:dyDescent="0.2">
      <c r="A242" s="158" t="str">
        <f>IF([1]調達要求データ貼付!E237="","",[1]調達要求データ貼付!E237&amp;"　"&amp;[1]調達要求データ貼付!F237)</f>
        <v>0013　235</v>
      </c>
      <c r="B242" s="159"/>
      <c r="C242" s="159"/>
      <c r="D242" s="153" t="str">
        <f>IF([1]調達要求データ貼付!E237="","",[1]調達要求データ貼付!E237&amp;"　"&amp;[1]調達要求データ貼付!F237)</f>
        <v>0013　235</v>
      </c>
      <c r="E242" s="160"/>
      <c r="F242" s="160"/>
      <c r="G242" s="160"/>
      <c r="H242" s="160"/>
      <c r="I242" s="160"/>
      <c r="J242" s="160"/>
      <c r="K242" s="161" t="str">
        <f>IF([1]調達要求データ貼付!H237="","",[1]調達要求データ貼付!H237)</f>
        <v>マカロニサラダ</v>
      </c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  <c r="Z242" s="163" t="str">
        <f>IF(AND(A242="",A241&lt;&gt;""),"－　以　下　余　白　－",IF([1]調達要求データ貼付!I237="","",[1]調達要求データ貼付!I237))</f>
        <v>基地規格による（１３－１１３０）</v>
      </c>
      <c r="AA242" s="163"/>
      <c r="AB242" s="163"/>
      <c r="AC242" s="163"/>
      <c r="AD242" s="163"/>
      <c r="AE242" s="163"/>
      <c r="AF242" s="163"/>
      <c r="AG242" s="163"/>
      <c r="AH242" s="163"/>
      <c r="AI242" s="163"/>
      <c r="AJ242" s="163"/>
      <c r="AK242" s="163"/>
      <c r="AL242" s="163"/>
      <c r="AM242" s="163"/>
      <c r="AN242" s="163"/>
      <c r="AO242" s="163"/>
      <c r="AP242" s="163"/>
      <c r="AQ242" s="163"/>
      <c r="AR242" s="163"/>
      <c r="AS242" s="163"/>
      <c r="AT242" s="163"/>
      <c r="AU242" s="164" t="str">
        <f>IF([1]調達要求データ貼付!S237="","","同等品以上")</f>
        <v/>
      </c>
      <c r="AV242" s="164"/>
      <c r="AW242" s="165" t="str">
        <f>IF([1]調達要求データ貼付!U237="","",[1]調達要求データ貼付!U237)</f>
        <v>kg</v>
      </c>
      <c r="AX242" s="166"/>
      <c r="AY242" s="166"/>
      <c r="AZ242" s="166"/>
      <c r="BA242" s="166"/>
      <c r="BB242" s="166"/>
      <c r="BC242" s="167">
        <f>IF([1]調達要求データ貼付!O237="","",[1]調達要求データ貼付!O237)</f>
        <v>21</v>
      </c>
      <c r="BD242" s="168"/>
      <c r="BE242" s="168"/>
      <c r="BF242" s="168"/>
      <c r="BG242" s="168"/>
      <c r="BH242" s="168"/>
      <c r="BI242" s="168"/>
      <c r="BJ242" s="153"/>
      <c r="BK242" s="153"/>
      <c r="BL242" s="153"/>
      <c r="BM242" s="153"/>
      <c r="BN242" s="153"/>
      <c r="BO242" s="153"/>
      <c r="BP242" s="153"/>
      <c r="BQ242" s="153"/>
      <c r="BR242" s="153"/>
      <c r="BS242" s="153"/>
      <c r="BT242" s="153"/>
      <c r="BU242" s="153"/>
      <c r="BV242" s="153"/>
      <c r="BW242" s="153"/>
      <c r="BX242" s="153"/>
      <c r="BY242" s="153"/>
      <c r="BZ242" s="153"/>
      <c r="CA242" s="160"/>
      <c r="CB242" s="160"/>
      <c r="CC242" s="160"/>
      <c r="CD242" s="160"/>
      <c r="CE242" s="160"/>
      <c r="CF242" s="160"/>
      <c r="DC242" s="128"/>
      <c r="DD242" s="128"/>
    </row>
    <row r="243" spans="1:108" ht="33" customHeight="1" x14ac:dyDescent="0.2">
      <c r="A243" s="158" t="str">
        <f>IF([1]調達要求データ貼付!E238="","",[1]調達要求データ貼付!E238&amp;"　"&amp;[1]調達要求データ貼付!F238)</f>
        <v>0013　236</v>
      </c>
      <c r="B243" s="159"/>
      <c r="C243" s="159"/>
      <c r="D243" s="153" t="str">
        <f>IF([1]調達要求データ貼付!E238="","",[1]調達要求データ貼付!E238&amp;"　"&amp;[1]調達要求データ貼付!F238)</f>
        <v>0013　236</v>
      </c>
      <c r="E243" s="160"/>
      <c r="F243" s="160"/>
      <c r="G243" s="160"/>
      <c r="H243" s="160"/>
      <c r="I243" s="160"/>
      <c r="J243" s="160"/>
      <c r="K243" s="161" t="str">
        <f>IF([1]調達要求データ貼付!H238="","",[1]調達要求データ貼付!H238)</f>
        <v>焙煎胡麻ゴボウサラダ</v>
      </c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3" t="str">
        <f>IF(AND(A243="",A242&lt;&gt;""),"－　以　下　余　白　－",IF([1]調達要求データ貼付!I238="","",[1]調達要求データ貼付!I238))</f>
        <v>基地規格による（１３－１１２３）</v>
      </c>
      <c r="AA243" s="163"/>
      <c r="AB243" s="163"/>
      <c r="AC243" s="163"/>
      <c r="AD243" s="163"/>
      <c r="AE243" s="163"/>
      <c r="AF243" s="163"/>
      <c r="AG243" s="163"/>
      <c r="AH243" s="163"/>
      <c r="AI243" s="163"/>
      <c r="AJ243" s="163"/>
      <c r="AK243" s="163"/>
      <c r="AL243" s="163"/>
      <c r="AM243" s="163"/>
      <c r="AN243" s="163"/>
      <c r="AO243" s="163"/>
      <c r="AP243" s="163"/>
      <c r="AQ243" s="163"/>
      <c r="AR243" s="163"/>
      <c r="AS243" s="163"/>
      <c r="AT243" s="163"/>
      <c r="AU243" s="164" t="str">
        <f>IF([1]調達要求データ貼付!S238="","","同等品以上")</f>
        <v/>
      </c>
      <c r="AV243" s="164"/>
      <c r="AW243" s="165" t="str">
        <f>IF([1]調達要求データ貼付!U238="","",[1]調達要求データ貼付!U238)</f>
        <v>kg</v>
      </c>
      <c r="AX243" s="166"/>
      <c r="AY243" s="166"/>
      <c r="AZ243" s="166"/>
      <c r="BA243" s="166"/>
      <c r="BB243" s="166"/>
      <c r="BC243" s="167">
        <f>IF([1]調達要求データ貼付!O238="","",[1]調達要求データ貼付!O238)</f>
        <v>73</v>
      </c>
      <c r="BD243" s="168"/>
      <c r="BE243" s="168"/>
      <c r="BF243" s="168"/>
      <c r="BG243" s="168"/>
      <c r="BH243" s="168"/>
      <c r="BI243" s="168"/>
      <c r="BJ243" s="153"/>
      <c r="BK243" s="153"/>
      <c r="BL243" s="153"/>
      <c r="BM243" s="153"/>
      <c r="BN243" s="153"/>
      <c r="BO243" s="153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3"/>
      <c r="CA243" s="160"/>
      <c r="CB243" s="160"/>
      <c r="CC243" s="160"/>
      <c r="CD243" s="160"/>
      <c r="CE243" s="160"/>
      <c r="CF243" s="160"/>
      <c r="DC243" s="128"/>
      <c r="DD243" s="128"/>
    </row>
    <row r="244" spans="1:108" ht="33" customHeight="1" x14ac:dyDescent="0.2">
      <c r="A244" s="158" t="str">
        <f>IF([1]調達要求データ貼付!E239="","",[1]調達要求データ貼付!E239&amp;"　"&amp;[1]調達要求データ貼付!F239)</f>
        <v>0013　237</v>
      </c>
      <c r="B244" s="159"/>
      <c r="C244" s="159"/>
      <c r="D244" s="153" t="str">
        <f>IF([1]調達要求データ貼付!E239="","",[1]調達要求データ貼付!E239&amp;"　"&amp;[1]調達要求データ貼付!F239)</f>
        <v>0013　237</v>
      </c>
      <c r="E244" s="160"/>
      <c r="F244" s="160"/>
      <c r="G244" s="160"/>
      <c r="H244" s="160"/>
      <c r="I244" s="160"/>
      <c r="J244" s="160"/>
      <c r="K244" s="161" t="str">
        <f>IF([1]調達要求データ貼付!H239="","",[1]調達要求データ貼付!H239)</f>
        <v>五目ぜんまい煮</v>
      </c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3" t="str">
        <f>IF(AND(A244="",A243&lt;&gt;""),"－　以　下　余　白　－",IF([1]調達要求データ貼付!I239="","",[1]調達要求データ貼付!I239))</f>
        <v>基地規格による（１３－１３５０）</v>
      </c>
      <c r="AA244" s="163"/>
      <c r="AB244" s="163"/>
      <c r="AC244" s="163"/>
      <c r="AD244" s="163"/>
      <c r="AE244" s="163"/>
      <c r="AF244" s="163"/>
      <c r="AG244" s="163"/>
      <c r="AH244" s="163"/>
      <c r="AI244" s="163"/>
      <c r="AJ244" s="163"/>
      <c r="AK244" s="163"/>
      <c r="AL244" s="163"/>
      <c r="AM244" s="163"/>
      <c r="AN244" s="163"/>
      <c r="AO244" s="163"/>
      <c r="AP244" s="163"/>
      <c r="AQ244" s="163"/>
      <c r="AR244" s="163"/>
      <c r="AS244" s="163"/>
      <c r="AT244" s="163"/>
      <c r="AU244" s="164" t="str">
        <f>IF([1]調達要求データ貼付!S239="","","同等品以上")</f>
        <v/>
      </c>
      <c r="AV244" s="164"/>
      <c r="AW244" s="165" t="str">
        <f>IF([1]調達要求データ貼付!U239="","",[1]調達要求データ貼付!U239)</f>
        <v>kg</v>
      </c>
      <c r="AX244" s="166"/>
      <c r="AY244" s="166"/>
      <c r="AZ244" s="166"/>
      <c r="BA244" s="166"/>
      <c r="BB244" s="166"/>
      <c r="BC244" s="167">
        <f>IF([1]調達要求データ貼付!O239="","",[1]調達要求データ貼付!O239)</f>
        <v>28</v>
      </c>
      <c r="BD244" s="168"/>
      <c r="BE244" s="168"/>
      <c r="BF244" s="168"/>
      <c r="BG244" s="168"/>
      <c r="BH244" s="168"/>
      <c r="BI244" s="168"/>
      <c r="BJ244" s="153"/>
      <c r="BK244" s="153"/>
      <c r="BL244" s="153"/>
      <c r="BM244" s="153"/>
      <c r="BN244" s="153"/>
      <c r="BO244" s="153"/>
      <c r="BP244" s="153"/>
      <c r="BQ244" s="153"/>
      <c r="BR244" s="153"/>
      <c r="BS244" s="153"/>
      <c r="BT244" s="153"/>
      <c r="BU244" s="153"/>
      <c r="BV244" s="153"/>
      <c r="BW244" s="153"/>
      <c r="BX244" s="153"/>
      <c r="BY244" s="153"/>
      <c r="BZ244" s="153"/>
      <c r="CA244" s="160"/>
      <c r="CB244" s="160"/>
      <c r="CC244" s="160"/>
      <c r="CD244" s="160"/>
      <c r="CE244" s="160"/>
      <c r="CF244" s="160"/>
      <c r="DC244" s="128"/>
      <c r="DD244" s="128"/>
    </row>
    <row r="245" spans="1:108" ht="33" customHeight="1" x14ac:dyDescent="0.2">
      <c r="A245" s="158" t="str">
        <f>IF([1]調達要求データ貼付!E240="","",[1]調達要求データ貼付!E240&amp;"　"&amp;[1]調達要求データ貼付!F240)</f>
        <v>0013　238</v>
      </c>
      <c r="B245" s="159"/>
      <c r="C245" s="159"/>
      <c r="D245" s="153" t="str">
        <f>IF([1]調達要求データ貼付!E240="","",[1]調達要求データ貼付!E240&amp;"　"&amp;[1]調達要求データ貼付!F240)</f>
        <v>0013　238</v>
      </c>
      <c r="E245" s="160"/>
      <c r="F245" s="160"/>
      <c r="G245" s="160"/>
      <c r="H245" s="160"/>
      <c r="I245" s="160"/>
      <c r="J245" s="160"/>
      <c r="K245" s="161" t="str">
        <f>IF([1]調達要求データ貼付!H240="","",[1]調達要求データ貼付!H240)</f>
        <v>ごまれんこん</v>
      </c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3" t="str">
        <f>IF(AND(A245="",A244&lt;&gt;""),"－　以　下　余　白　－",IF([1]調達要求データ貼付!I240="","",[1]調達要求データ貼付!I240))</f>
        <v>基地規格による（１３－１２２０）</v>
      </c>
      <c r="AA245" s="163"/>
      <c r="AB245" s="163"/>
      <c r="AC245" s="163"/>
      <c r="AD245" s="163"/>
      <c r="AE245" s="163"/>
      <c r="AF245" s="163"/>
      <c r="AG245" s="163"/>
      <c r="AH245" s="163"/>
      <c r="AI245" s="163"/>
      <c r="AJ245" s="163"/>
      <c r="AK245" s="163"/>
      <c r="AL245" s="163"/>
      <c r="AM245" s="163"/>
      <c r="AN245" s="163"/>
      <c r="AO245" s="163"/>
      <c r="AP245" s="163"/>
      <c r="AQ245" s="163"/>
      <c r="AR245" s="163"/>
      <c r="AS245" s="163"/>
      <c r="AT245" s="163"/>
      <c r="AU245" s="164" t="str">
        <f>IF([1]調達要求データ貼付!S240="","","同等品以上")</f>
        <v/>
      </c>
      <c r="AV245" s="164"/>
      <c r="AW245" s="165" t="str">
        <f>IF([1]調達要求データ貼付!U240="","",[1]調達要求データ貼付!U240)</f>
        <v>kg</v>
      </c>
      <c r="AX245" s="166"/>
      <c r="AY245" s="166"/>
      <c r="AZ245" s="166"/>
      <c r="BA245" s="166"/>
      <c r="BB245" s="166"/>
      <c r="BC245" s="167">
        <f>IF([1]調達要求データ貼付!O240="","",[1]調達要求データ貼付!O240)</f>
        <v>8</v>
      </c>
      <c r="BD245" s="168"/>
      <c r="BE245" s="168"/>
      <c r="BF245" s="168"/>
      <c r="BG245" s="168"/>
      <c r="BH245" s="168"/>
      <c r="BI245" s="168"/>
      <c r="BJ245" s="153"/>
      <c r="BK245" s="153"/>
      <c r="BL245" s="153"/>
      <c r="BM245" s="153"/>
      <c r="BN245" s="153"/>
      <c r="BO245" s="153"/>
      <c r="BP245" s="153"/>
      <c r="BQ245" s="153"/>
      <c r="BR245" s="153"/>
      <c r="BS245" s="153"/>
      <c r="BT245" s="153"/>
      <c r="BU245" s="153"/>
      <c r="BV245" s="153"/>
      <c r="BW245" s="153"/>
      <c r="BX245" s="153"/>
      <c r="BY245" s="153"/>
      <c r="BZ245" s="153"/>
      <c r="CA245" s="160"/>
      <c r="CB245" s="160"/>
      <c r="CC245" s="160"/>
      <c r="CD245" s="160"/>
      <c r="CE245" s="160"/>
      <c r="CF245" s="160"/>
      <c r="DC245" s="128"/>
      <c r="DD245" s="128"/>
    </row>
    <row r="246" spans="1:108" ht="33" customHeight="1" x14ac:dyDescent="0.2">
      <c r="A246" s="158" t="str">
        <f>IF([1]調達要求データ貼付!E241="","",[1]調達要求データ貼付!E241&amp;"　"&amp;[1]調達要求データ貼付!F241)</f>
        <v>0013　239</v>
      </c>
      <c r="B246" s="159"/>
      <c r="C246" s="159"/>
      <c r="D246" s="153" t="str">
        <f>IF([1]調達要求データ貼付!E241="","",[1]調達要求データ貼付!E241&amp;"　"&amp;[1]調達要求データ貼付!F241)</f>
        <v>0013　239</v>
      </c>
      <c r="E246" s="160"/>
      <c r="F246" s="160"/>
      <c r="G246" s="160"/>
      <c r="H246" s="160"/>
      <c r="I246" s="160"/>
      <c r="J246" s="160"/>
      <c r="K246" s="161" t="str">
        <f>IF([1]調達要求データ貼付!H241="","",[1]調達要求データ貼付!H241)</f>
        <v>もち米（生鮮）</v>
      </c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3" t="str">
        <f>IF(AND(A246="",A245&lt;&gt;""),"－　以　下　余　白　－",IF([1]調達要求データ貼付!I241="","",[1]調達要求データ貼付!I241))</f>
        <v>基地規格による（０１－００３０）生鮮</v>
      </c>
      <c r="AA246" s="163"/>
      <c r="AB246" s="163"/>
      <c r="AC246" s="163"/>
      <c r="AD246" s="163"/>
      <c r="AE246" s="163"/>
      <c r="AF246" s="163"/>
      <c r="AG246" s="163"/>
      <c r="AH246" s="163"/>
      <c r="AI246" s="163"/>
      <c r="AJ246" s="163"/>
      <c r="AK246" s="163"/>
      <c r="AL246" s="163"/>
      <c r="AM246" s="163"/>
      <c r="AN246" s="163"/>
      <c r="AO246" s="163"/>
      <c r="AP246" s="163"/>
      <c r="AQ246" s="163"/>
      <c r="AR246" s="163"/>
      <c r="AS246" s="163"/>
      <c r="AT246" s="163"/>
      <c r="AU246" s="164" t="str">
        <f>IF([1]調達要求データ貼付!S241="","","同等品以上")</f>
        <v/>
      </c>
      <c r="AV246" s="164"/>
      <c r="AW246" s="165" t="str">
        <f>IF([1]調達要求データ貼付!U241="","",[1]調達要求データ貼付!U241)</f>
        <v>kg</v>
      </c>
      <c r="AX246" s="166"/>
      <c r="AY246" s="166"/>
      <c r="AZ246" s="166"/>
      <c r="BA246" s="166"/>
      <c r="BB246" s="166"/>
      <c r="BC246" s="167">
        <f>IF([1]調達要求データ貼付!O241="","",[1]調達要求データ貼付!O241)</f>
        <v>21</v>
      </c>
      <c r="BD246" s="168"/>
      <c r="BE246" s="168"/>
      <c r="BF246" s="168"/>
      <c r="BG246" s="168"/>
      <c r="BH246" s="168"/>
      <c r="BI246" s="168"/>
      <c r="BJ246" s="153"/>
      <c r="BK246" s="153"/>
      <c r="BL246" s="153"/>
      <c r="BM246" s="153"/>
      <c r="BN246" s="153"/>
      <c r="BO246" s="153"/>
      <c r="BP246" s="153"/>
      <c r="BQ246" s="153"/>
      <c r="BR246" s="153"/>
      <c r="BS246" s="153"/>
      <c r="BT246" s="153"/>
      <c r="BU246" s="153"/>
      <c r="BV246" s="153"/>
      <c r="BW246" s="153"/>
      <c r="BX246" s="153"/>
      <c r="BY246" s="153"/>
      <c r="BZ246" s="153"/>
      <c r="CA246" s="160"/>
      <c r="CB246" s="160"/>
      <c r="CC246" s="160"/>
      <c r="CD246" s="160"/>
      <c r="CE246" s="160"/>
      <c r="CF246" s="160"/>
      <c r="DC246" s="128"/>
      <c r="DD246" s="128"/>
    </row>
    <row r="247" spans="1:108" ht="33" customHeight="1" x14ac:dyDescent="0.2">
      <c r="A247" s="158" t="str">
        <f>IF([1]調達要求データ貼付!E242="","",[1]調達要求データ貼付!E242&amp;"　"&amp;[1]調達要求データ貼付!F242)</f>
        <v>0013　240</v>
      </c>
      <c r="B247" s="159"/>
      <c r="C247" s="159"/>
      <c r="D247" s="153" t="str">
        <f>IF([1]調達要求データ貼付!E242="","",[1]調達要求データ貼付!E242&amp;"　"&amp;[1]調達要求データ貼付!F242)</f>
        <v>0013　240</v>
      </c>
      <c r="E247" s="160"/>
      <c r="F247" s="160"/>
      <c r="G247" s="160"/>
      <c r="H247" s="160"/>
      <c r="I247" s="160"/>
      <c r="J247" s="160"/>
      <c r="K247" s="161" t="str">
        <f>IF([1]調達要求データ貼付!H242="","",[1]調達要求データ貼付!H242)</f>
        <v>大豆ベーコンビッツ</v>
      </c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3" t="str">
        <f>IF(AND(A247="",A246&lt;&gt;""),"－　以　下　余　白　－",IF([1]調達要求データ貼付!I242="","",[1]調達要求データ貼付!I242))</f>
        <v>基地規格による（０７－００４５）</v>
      </c>
      <c r="AA247" s="163"/>
      <c r="AB247" s="163"/>
      <c r="AC247" s="163"/>
      <c r="AD247" s="163"/>
      <c r="AE247" s="163"/>
      <c r="AF247" s="163"/>
      <c r="AG247" s="163"/>
      <c r="AH247" s="163"/>
      <c r="AI247" s="163"/>
      <c r="AJ247" s="163"/>
      <c r="AK247" s="163"/>
      <c r="AL247" s="163"/>
      <c r="AM247" s="163"/>
      <c r="AN247" s="163"/>
      <c r="AO247" s="163"/>
      <c r="AP247" s="163"/>
      <c r="AQ247" s="163"/>
      <c r="AR247" s="163"/>
      <c r="AS247" s="163"/>
      <c r="AT247" s="163"/>
      <c r="AU247" s="164" t="str">
        <f>IF([1]調達要求データ貼付!S242="","","同等品以上")</f>
        <v/>
      </c>
      <c r="AV247" s="164"/>
      <c r="AW247" s="165" t="str">
        <f>IF([1]調達要求データ貼付!U242="","",[1]調達要求データ貼付!U242)</f>
        <v>袋</v>
      </c>
      <c r="AX247" s="166"/>
      <c r="AY247" s="166"/>
      <c r="AZ247" s="166"/>
      <c r="BA247" s="166"/>
      <c r="BB247" s="166"/>
      <c r="BC247" s="167">
        <f>IF([1]調達要求データ貼付!O242="","",[1]調達要求データ貼付!O242)</f>
        <v>9</v>
      </c>
      <c r="BD247" s="168"/>
      <c r="BE247" s="168"/>
      <c r="BF247" s="168"/>
      <c r="BG247" s="168"/>
      <c r="BH247" s="168"/>
      <c r="BI247" s="168"/>
      <c r="BJ247" s="153"/>
      <c r="BK247" s="153"/>
      <c r="BL247" s="153"/>
      <c r="BM247" s="153"/>
      <c r="BN247" s="153"/>
      <c r="BO247" s="153"/>
      <c r="BP247" s="153"/>
      <c r="BQ247" s="153"/>
      <c r="BR247" s="153"/>
      <c r="BS247" s="153"/>
      <c r="BT247" s="153"/>
      <c r="BU247" s="153"/>
      <c r="BV247" s="153"/>
      <c r="BW247" s="153"/>
      <c r="BX247" s="153"/>
      <c r="BY247" s="153"/>
      <c r="BZ247" s="153"/>
      <c r="CA247" s="160"/>
      <c r="CB247" s="160"/>
      <c r="CC247" s="160"/>
      <c r="CD247" s="160"/>
      <c r="CE247" s="160"/>
      <c r="CF247" s="160"/>
      <c r="CK247" s="157" t="s">
        <v>37</v>
      </c>
      <c r="DC247" s="128"/>
      <c r="DD247" s="128"/>
    </row>
    <row r="248" spans="1:108" ht="33" customHeight="1" x14ac:dyDescent="0.2">
      <c r="A248" s="158" t="str">
        <f>IF([1]調達要求データ貼付!E243="","",[1]調達要求データ貼付!E243&amp;"　"&amp;[1]調達要求データ貼付!F243)</f>
        <v>0013　241</v>
      </c>
      <c r="B248" s="159"/>
      <c r="C248" s="159"/>
      <c r="D248" s="153" t="str">
        <f>IF([1]調達要求データ貼付!E243="","",[1]調達要求データ貼付!E243&amp;"　"&amp;[1]調達要求データ貼付!F243)</f>
        <v>0013　241</v>
      </c>
      <c r="E248" s="160"/>
      <c r="F248" s="160"/>
      <c r="G248" s="160"/>
      <c r="H248" s="160"/>
      <c r="I248" s="160"/>
      <c r="J248" s="160"/>
      <c r="K248" s="161" t="str">
        <f>IF([1]調達要求データ貼付!H243="","",[1]調達要求データ貼付!H243)</f>
        <v>青のり粉</v>
      </c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3" t="str">
        <f>IF(AND(A248="",A247&lt;&gt;""),"－　以　下　余　白　－",IF([1]調達要求データ貼付!I243="","",[1]調達要求データ貼付!I243))</f>
        <v>基地規格による（１６－００１０）</v>
      </c>
      <c r="AA248" s="163"/>
      <c r="AB248" s="163"/>
      <c r="AC248" s="163"/>
      <c r="AD248" s="163"/>
      <c r="AE248" s="163"/>
      <c r="AF248" s="163"/>
      <c r="AG248" s="163"/>
      <c r="AH248" s="163"/>
      <c r="AI248" s="163"/>
      <c r="AJ248" s="163"/>
      <c r="AK248" s="163"/>
      <c r="AL248" s="163"/>
      <c r="AM248" s="163"/>
      <c r="AN248" s="163"/>
      <c r="AO248" s="163"/>
      <c r="AP248" s="163"/>
      <c r="AQ248" s="163"/>
      <c r="AR248" s="163"/>
      <c r="AS248" s="163"/>
      <c r="AT248" s="163"/>
      <c r="AU248" s="164" t="str">
        <f>IF([1]調達要求データ貼付!S243="","","同等品以上")</f>
        <v/>
      </c>
      <c r="AV248" s="164"/>
      <c r="AW248" s="165" t="str">
        <f>IF([1]調達要求データ貼付!U243="","",[1]調達要求データ貼付!U243)</f>
        <v>kg</v>
      </c>
      <c r="AX248" s="166"/>
      <c r="AY248" s="166"/>
      <c r="AZ248" s="166"/>
      <c r="BA248" s="166"/>
      <c r="BB248" s="166"/>
      <c r="BC248" s="167">
        <f>IF([1]調達要求データ貼付!O243="","",[1]調達要求データ貼付!O243)</f>
        <v>0.35</v>
      </c>
      <c r="BD248" s="168"/>
      <c r="BE248" s="168"/>
      <c r="BF248" s="168"/>
      <c r="BG248" s="168"/>
      <c r="BH248" s="168"/>
      <c r="BI248" s="168"/>
      <c r="BJ248" s="153"/>
      <c r="BK248" s="160"/>
      <c r="BL248" s="160"/>
      <c r="BM248" s="160"/>
      <c r="BN248" s="160"/>
      <c r="BO248" s="160"/>
      <c r="BP248" s="160"/>
      <c r="BQ248" s="160"/>
      <c r="BR248" s="160"/>
      <c r="BS248" s="153"/>
      <c r="BT248" s="160"/>
      <c r="BU248" s="160"/>
      <c r="BV248" s="160"/>
      <c r="BW248" s="160"/>
      <c r="BX248" s="160"/>
      <c r="BY248" s="160"/>
      <c r="BZ248" s="153"/>
      <c r="CA248" s="160"/>
      <c r="CB248" s="160"/>
      <c r="CC248" s="160"/>
      <c r="CD248" s="160"/>
      <c r="CE248" s="160"/>
      <c r="CF248" s="160"/>
      <c r="CK248" s="169">
        <f>IF(A248="","",1)</f>
        <v>1</v>
      </c>
      <c r="DC248" s="128"/>
      <c r="DD248" s="128"/>
    </row>
    <row r="249" spans="1:108" ht="33" customHeight="1" x14ac:dyDescent="0.2">
      <c r="A249" s="158" t="str">
        <f>IF([1]調達要求データ貼付!E244="","",[1]調達要求データ貼付!E244&amp;"　"&amp;[1]調達要求データ貼付!F244)</f>
        <v>0013　242</v>
      </c>
      <c r="B249" s="159"/>
      <c r="C249" s="159"/>
      <c r="D249" s="153" t="str">
        <f>IF([1]調達要求データ貼付!E244="","",[1]調達要求データ貼付!E244&amp;"　"&amp;[1]調達要求データ貼付!F244)</f>
        <v>0013　242</v>
      </c>
      <c r="E249" s="160"/>
      <c r="F249" s="160"/>
      <c r="G249" s="160"/>
      <c r="H249" s="160"/>
      <c r="I249" s="160"/>
      <c r="J249" s="160"/>
      <c r="K249" s="161" t="str">
        <f>IF([1]調達要求データ貼付!H244="","",[1]調達要求データ貼付!H244)</f>
        <v>きざみのり</v>
      </c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3" t="str">
        <f>IF(AND(A249="",A248&lt;&gt;""),"－　以　下　余　白　－",IF([1]調達要求データ貼付!I244="","",[1]調達要求データ貼付!I244))</f>
        <v>基地規格による（１６－００５０）</v>
      </c>
      <c r="AA249" s="163"/>
      <c r="AB249" s="163"/>
      <c r="AC249" s="163"/>
      <c r="AD249" s="163"/>
      <c r="AE249" s="163"/>
      <c r="AF249" s="163"/>
      <c r="AG249" s="163"/>
      <c r="AH249" s="163"/>
      <c r="AI249" s="163"/>
      <c r="AJ249" s="163"/>
      <c r="AK249" s="163"/>
      <c r="AL249" s="163"/>
      <c r="AM249" s="163"/>
      <c r="AN249" s="163"/>
      <c r="AO249" s="163"/>
      <c r="AP249" s="163"/>
      <c r="AQ249" s="163"/>
      <c r="AR249" s="163"/>
      <c r="AS249" s="163"/>
      <c r="AT249" s="163"/>
      <c r="AU249" s="164" t="str">
        <f>IF([1]調達要求データ貼付!S244="","","同等品以上")</f>
        <v/>
      </c>
      <c r="AV249" s="164"/>
      <c r="AW249" s="165" t="str">
        <f>IF([1]調達要求データ貼付!U244="","",[1]調達要求データ貼付!U244)</f>
        <v>kg</v>
      </c>
      <c r="AX249" s="166"/>
      <c r="AY249" s="166"/>
      <c r="AZ249" s="166"/>
      <c r="BA249" s="166"/>
      <c r="BB249" s="166"/>
      <c r="BC249" s="167">
        <f>IF([1]調達要求データ貼付!O244="","",[1]調達要求データ貼付!O244)</f>
        <v>1.6</v>
      </c>
      <c r="BD249" s="168"/>
      <c r="BE249" s="168"/>
      <c r="BF249" s="168"/>
      <c r="BG249" s="168"/>
      <c r="BH249" s="168"/>
      <c r="BI249" s="168"/>
      <c r="BJ249" s="153"/>
      <c r="BK249" s="153"/>
      <c r="BL249" s="153"/>
      <c r="BM249" s="153"/>
      <c r="BN249" s="153"/>
      <c r="BO249" s="153"/>
      <c r="BP249" s="153"/>
      <c r="BQ249" s="153"/>
      <c r="BR249" s="153"/>
      <c r="BS249" s="153"/>
      <c r="BT249" s="153"/>
      <c r="BU249" s="153"/>
      <c r="BV249" s="153"/>
      <c r="BW249" s="153"/>
      <c r="BX249" s="153"/>
      <c r="BY249" s="153"/>
      <c r="BZ249" s="153"/>
      <c r="CA249" s="160"/>
      <c r="CB249" s="160"/>
      <c r="CC249" s="160"/>
      <c r="CD249" s="160"/>
      <c r="CE249" s="160"/>
      <c r="CF249" s="160"/>
      <c r="DC249" s="128"/>
      <c r="DD249" s="128"/>
    </row>
    <row r="250" spans="1:108" ht="33" customHeight="1" x14ac:dyDescent="0.2">
      <c r="A250" s="158" t="str">
        <f>IF([1]調達要求データ貼付!E245="","",[1]調達要求データ貼付!E245&amp;"　"&amp;[1]調達要求データ貼付!F245)</f>
        <v>0013　243</v>
      </c>
      <c r="B250" s="159"/>
      <c r="C250" s="159"/>
      <c r="D250" s="153" t="str">
        <f>IF([1]調達要求データ貼付!E245="","",[1]調達要求データ貼付!E245&amp;"　"&amp;[1]調達要求データ貼付!F245)</f>
        <v>0013　243</v>
      </c>
      <c r="E250" s="160"/>
      <c r="F250" s="160"/>
      <c r="G250" s="160"/>
      <c r="H250" s="160"/>
      <c r="I250" s="160"/>
      <c r="J250" s="160"/>
      <c r="K250" s="161" t="str">
        <f>IF([1]調達要求データ貼付!H245="","",[1]調達要求データ貼付!H245)</f>
        <v>もみのり（韓国風）</v>
      </c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3" t="str">
        <f>IF(AND(A250="",A249&lt;&gt;""),"－　以　下　余　白　－",IF([1]調達要求データ貼付!I245="","",[1]調達要求データ貼付!I245))</f>
        <v>基地規格による（１６－００５５）</v>
      </c>
      <c r="AA250" s="163"/>
      <c r="AB250" s="163"/>
      <c r="AC250" s="163"/>
      <c r="AD250" s="163"/>
      <c r="AE250" s="163"/>
      <c r="AF250" s="163"/>
      <c r="AG250" s="163"/>
      <c r="AH250" s="163"/>
      <c r="AI250" s="163"/>
      <c r="AJ250" s="163"/>
      <c r="AK250" s="163"/>
      <c r="AL250" s="163"/>
      <c r="AM250" s="163"/>
      <c r="AN250" s="163"/>
      <c r="AO250" s="163"/>
      <c r="AP250" s="163"/>
      <c r="AQ250" s="163"/>
      <c r="AR250" s="163"/>
      <c r="AS250" s="163"/>
      <c r="AT250" s="163"/>
      <c r="AU250" s="164" t="str">
        <f>IF([1]調達要求データ貼付!S245="","","同等品以上")</f>
        <v/>
      </c>
      <c r="AV250" s="164"/>
      <c r="AW250" s="165" t="str">
        <f>IF([1]調達要求データ貼付!U245="","",[1]調達要求データ貼付!U245)</f>
        <v>kg</v>
      </c>
      <c r="AX250" s="166"/>
      <c r="AY250" s="166"/>
      <c r="AZ250" s="166"/>
      <c r="BA250" s="166"/>
      <c r="BB250" s="166"/>
      <c r="BC250" s="167">
        <f>IF([1]調達要求データ貼付!O245="","",[1]調達要求データ貼付!O245)</f>
        <v>4.8</v>
      </c>
      <c r="BD250" s="168"/>
      <c r="BE250" s="168"/>
      <c r="BF250" s="168"/>
      <c r="BG250" s="168"/>
      <c r="BH250" s="168"/>
      <c r="BI250" s="168"/>
      <c r="BJ250" s="153"/>
      <c r="BK250" s="153"/>
      <c r="BL250" s="153"/>
      <c r="BM250" s="153"/>
      <c r="BN250" s="153"/>
      <c r="BO250" s="153"/>
      <c r="BP250" s="153"/>
      <c r="BQ250" s="153"/>
      <c r="BR250" s="153"/>
      <c r="BS250" s="153"/>
      <c r="BT250" s="153"/>
      <c r="BU250" s="153"/>
      <c r="BV250" s="153"/>
      <c r="BW250" s="153"/>
      <c r="BX250" s="153"/>
      <c r="BY250" s="153"/>
      <c r="BZ250" s="153"/>
      <c r="CA250" s="160"/>
      <c r="CB250" s="160"/>
      <c r="CC250" s="160"/>
      <c r="CD250" s="160"/>
      <c r="CE250" s="160"/>
      <c r="CF250" s="160"/>
      <c r="DC250" s="128"/>
      <c r="DD250" s="128"/>
    </row>
    <row r="251" spans="1:108" ht="33" customHeight="1" x14ac:dyDescent="0.2">
      <c r="A251" s="158" t="str">
        <f>IF([1]調達要求データ貼付!E246="","",[1]調達要求データ貼付!E246&amp;"　"&amp;[1]調達要求データ貼付!F246)</f>
        <v>0013　244</v>
      </c>
      <c r="B251" s="159"/>
      <c r="C251" s="159"/>
      <c r="D251" s="153" t="str">
        <f>IF([1]調達要求データ貼付!E246="","",[1]調達要求データ貼付!E246&amp;"　"&amp;[1]調達要求データ貼付!F246)</f>
        <v>0013　244</v>
      </c>
      <c r="E251" s="160"/>
      <c r="F251" s="160"/>
      <c r="G251" s="160"/>
      <c r="H251" s="160"/>
      <c r="I251" s="160"/>
      <c r="J251" s="160"/>
      <c r="K251" s="161" t="str">
        <f>IF([1]調達要求データ貼付!H246="","",[1]調達要求データ貼付!H246)</f>
        <v>だし昆布</v>
      </c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3" t="str">
        <f>IF(AND(A251="",A250&lt;&gt;""),"－　以　下　余　白　－",IF([1]調達要求データ貼付!I246="","",[1]調達要求データ貼付!I246))</f>
        <v>基地規格による（１６－００６０）</v>
      </c>
      <c r="AA251" s="163"/>
      <c r="AB251" s="163"/>
      <c r="AC251" s="163"/>
      <c r="AD251" s="163"/>
      <c r="AE251" s="163"/>
      <c r="AF251" s="163"/>
      <c r="AG251" s="163"/>
      <c r="AH251" s="163"/>
      <c r="AI251" s="163"/>
      <c r="AJ251" s="163"/>
      <c r="AK251" s="163"/>
      <c r="AL251" s="163"/>
      <c r="AM251" s="163"/>
      <c r="AN251" s="163"/>
      <c r="AO251" s="163"/>
      <c r="AP251" s="163"/>
      <c r="AQ251" s="163"/>
      <c r="AR251" s="163"/>
      <c r="AS251" s="163"/>
      <c r="AT251" s="163"/>
      <c r="AU251" s="164" t="str">
        <f>IF([1]調達要求データ貼付!S246="","","同等品以上")</f>
        <v/>
      </c>
      <c r="AV251" s="164"/>
      <c r="AW251" s="165" t="str">
        <f>IF([1]調達要求データ貼付!U246="","",[1]調達要求データ貼付!U246)</f>
        <v>kg</v>
      </c>
      <c r="AX251" s="166"/>
      <c r="AY251" s="166"/>
      <c r="AZ251" s="166"/>
      <c r="BA251" s="166"/>
      <c r="BB251" s="166"/>
      <c r="BC251" s="167">
        <f>IF([1]調達要求データ貼付!O246="","",[1]調達要求データ貼付!O246)</f>
        <v>0.2</v>
      </c>
      <c r="BD251" s="168"/>
      <c r="BE251" s="168"/>
      <c r="BF251" s="168"/>
      <c r="BG251" s="168"/>
      <c r="BH251" s="168"/>
      <c r="BI251" s="168"/>
      <c r="BJ251" s="153"/>
      <c r="BK251" s="153"/>
      <c r="BL251" s="153"/>
      <c r="BM251" s="153"/>
      <c r="BN251" s="153"/>
      <c r="BO251" s="153"/>
      <c r="BP251" s="153"/>
      <c r="BQ251" s="153"/>
      <c r="BR251" s="153"/>
      <c r="BS251" s="153"/>
      <c r="BT251" s="153"/>
      <c r="BU251" s="153"/>
      <c r="BV251" s="153"/>
      <c r="BW251" s="153"/>
      <c r="BX251" s="153"/>
      <c r="BY251" s="153"/>
      <c r="BZ251" s="153"/>
      <c r="CA251" s="160"/>
      <c r="CB251" s="160"/>
      <c r="CC251" s="160"/>
      <c r="CD251" s="160"/>
      <c r="CE251" s="160"/>
      <c r="CF251" s="160"/>
      <c r="DC251" s="128"/>
      <c r="DD251" s="128"/>
    </row>
    <row r="252" spans="1:108" ht="33" customHeight="1" x14ac:dyDescent="0.2">
      <c r="A252" s="158" t="str">
        <f>IF([1]調達要求データ貼付!E247="","",[1]調達要求データ貼付!E247&amp;"　"&amp;[1]調達要求データ貼付!F247)</f>
        <v>0013　245</v>
      </c>
      <c r="B252" s="159"/>
      <c r="C252" s="159"/>
      <c r="D252" s="153" t="str">
        <f>IF([1]調達要求データ貼付!E247="","",[1]調達要求データ貼付!E247&amp;"　"&amp;[1]調達要求データ貼付!F247)</f>
        <v>0013　245</v>
      </c>
      <c r="E252" s="160"/>
      <c r="F252" s="160"/>
      <c r="G252" s="160"/>
      <c r="H252" s="160"/>
      <c r="I252" s="160"/>
      <c r="J252" s="160"/>
      <c r="K252" s="161" t="str">
        <f>IF([1]調達要求データ貼付!H247="","",[1]調達要求データ貼付!H247)</f>
        <v>味付もずく（大）</v>
      </c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3" t="str">
        <f>IF(AND(A252="",A251&lt;&gt;""),"－　以　下　余　白　－",IF([1]調達要求データ貼付!I247="","",[1]調達要求データ貼付!I247))</f>
        <v>基地規格による（１６－０１７１）</v>
      </c>
      <c r="AA252" s="163"/>
      <c r="AB252" s="163"/>
      <c r="AC252" s="163"/>
      <c r="AD252" s="163"/>
      <c r="AE252" s="163"/>
      <c r="AF252" s="163"/>
      <c r="AG252" s="163"/>
      <c r="AH252" s="163"/>
      <c r="AI252" s="163"/>
      <c r="AJ252" s="163"/>
      <c r="AK252" s="163"/>
      <c r="AL252" s="163"/>
      <c r="AM252" s="163"/>
      <c r="AN252" s="163"/>
      <c r="AO252" s="163"/>
      <c r="AP252" s="163"/>
      <c r="AQ252" s="163"/>
      <c r="AR252" s="163"/>
      <c r="AS252" s="163"/>
      <c r="AT252" s="163"/>
      <c r="AU252" s="164" t="str">
        <f>IF([1]調達要求データ貼付!S247="","","同等品以上")</f>
        <v/>
      </c>
      <c r="AV252" s="164"/>
      <c r="AW252" s="165" t="str">
        <f>IF([1]調達要求データ貼付!U247="","",[1]調達要求データ貼付!U247)</f>
        <v>kg</v>
      </c>
      <c r="AX252" s="166"/>
      <c r="AY252" s="166"/>
      <c r="AZ252" s="166"/>
      <c r="BA252" s="166"/>
      <c r="BB252" s="166"/>
      <c r="BC252" s="167">
        <f>IF([1]調達要求データ貼付!O247="","",[1]調達要求データ貼付!O247)</f>
        <v>13</v>
      </c>
      <c r="BD252" s="168"/>
      <c r="BE252" s="168"/>
      <c r="BF252" s="168"/>
      <c r="BG252" s="168"/>
      <c r="BH252" s="168"/>
      <c r="BI252" s="168"/>
      <c r="BJ252" s="153"/>
      <c r="BK252" s="153"/>
      <c r="BL252" s="153"/>
      <c r="BM252" s="153"/>
      <c r="BN252" s="153"/>
      <c r="BO252" s="153"/>
      <c r="BP252" s="153"/>
      <c r="BQ252" s="153"/>
      <c r="BR252" s="153"/>
      <c r="BS252" s="153"/>
      <c r="BT252" s="153"/>
      <c r="BU252" s="153"/>
      <c r="BV252" s="153"/>
      <c r="BW252" s="153"/>
      <c r="BX252" s="153"/>
      <c r="BY252" s="153"/>
      <c r="BZ252" s="153"/>
      <c r="CA252" s="160"/>
      <c r="CB252" s="160"/>
      <c r="CC252" s="160"/>
      <c r="CD252" s="160"/>
      <c r="CE252" s="160"/>
      <c r="CF252" s="160"/>
      <c r="DC252" s="128"/>
      <c r="DD252" s="128"/>
    </row>
    <row r="253" spans="1:108" ht="33" customHeight="1" x14ac:dyDescent="0.2">
      <c r="A253" s="158" t="str">
        <f>IF([1]調達要求データ貼付!E248="","",[1]調達要求データ貼付!E248&amp;"　"&amp;[1]調達要求データ貼付!F248)</f>
        <v>0013　246</v>
      </c>
      <c r="B253" s="159"/>
      <c r="C253" s="159"/>
      <c r="D253" s="153" t="str">
        <f>IF([1]調達要求データ貼付!E248="","",[1]調達要求データ貼付!E248&amp;"　"&amp;[1]調達要求データ貼付!F248)</f>
        <v>0013　246</v>
      </c>
      <c r="E253" s="160"/>
      <c r="F253" s="160"/>
      <c r="G253" s="160"/>
      <c r="H253" s="160"/>
      <c r="I253" s="160"/>
      <c r="J253" s="160"/>
      <c r="K253" s="161" t="str">
        <f>IF([1]調達要求データ貼付!H248="","",[1]調達要求データ貼付!H248)</f>
        <v>めかぶとろろ</v>
      </c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3" t="str">
        <f>IF(AND(A253="",A252&lt;&gt;""),"－　以　下　余　白　－",IF([1]調達要求データ貼付!I248="","",[1]調達要求データ貼付!I248))</f>
        <v>基地規格による（１６－０１９０）</v>
      </c>
      <c r="AA253" s="163"/>
      <c r="AB253" s="163"/>
      <c r="AC253" s="163"/>
      <c r="AD253" s="163"/>
      <c r="AE253" s="163"/>
      <c r="AF253" s="163"/>
      <c r="AG253" s="163"/>
      <c r="AH253" s="163"/>
      <c r="AI253" s="163"/>
      <c r="AJ253" s="163"/>
      <c r="AK253" s="163"/>
      <c r="AL253" s="163"/>
      <c r="AM253" s="163"/>
      <c r="AN253" s="163"/>
      <c r="AO253" s="163"/>
      <c r="AP253" s="163"/>
      <c r="AQ253" s="163"/>
      <c r="AR253" s="163"/>
      <c r="AS253" s="163"/>
      <c r="AT253" s="163"/>
      <c r="AU253" s="164" t="str">
        <f>IF([1]調達要求データ貼付!S248="","","同等品以上")</f>
        <v/>
      </c>
      <c r="AV253" s="164"/>
      <c r="AW253" s="165" t="str">
        <f>IF([1]調達要求データ貼付!U248="","",[1]調達要求データ貼付!U248)</f>
        <v>kg</v>
      </c>
      <c r="AX253" s="166"/>
      <c r="AY253" s="166"/>
      <c r="AZ253" s="166"/>
      <c r="BA253" s="166"/>
      <c r="BB253" s="166"/>
      <c r="BC253" s="167">
        <f>IF([1]調達要求データ貼付!O248="","",[1]調達要求データ貼付!O248)</f>
        <v>84</v>
      </c>
      <c r="BD253" s="168"/>
      <c r="BE253" s="168"/>
      <c r="BF253" s="168"/>
      <c r="BG253" s="168"/>
      <c r="BH253" s="168"/>
      <c r="BI253" s="168"/>
      <c r="BJ253" s="153"/>
      <c r="BK253" s="153"/>
      <c r="BL253" s="153"/>
      <c r="BM253" s="153"/>
      <c r="BN253" s="153"/>
      <c r="BO253" s="153"/>
      <c r="BP253" s="153"/>
      <c r="BQ253" s="153"/>
      <c r="BR253" s="153"/>
      <c r="BS253" s="153"/>
      <c r="BT253" s="153"/>
      <c r="BU253" s="153"/>
      <c r="BV253" s="153"/>
      <c r="BW253" s="153"/>
      <c r="BX253" s="153"/>
      <c r="BY253" s="153"/>
      <c r="BZ253" s="153"/>
      <c r="CA253" s="160"/>
      <c r="CB253" s="160"/>
      <c r="CC253" s="160"/>
      <c r="CD253" s="160"/>
      <c r="CE253" s="160"/>
      <c r="CF253" s="160"/>
      <c r="DC253" s="128"/>
      <c r="DD253" s="128"/>
    </row>
    <row r="254" spans="1:108" ht="33" customHeight="1" x14ac:dyDescent="0.2">
      <c r="A254" s="158" t="str">
        <f>IF([1]調達要求データ貼付!E249="","",[1]調達要求データ貼付!E249&amp;"　"&amp;[1]調達要求データ貼付!F249)</f>
        <v>0013　247</v>
      </c>
      <c r="B254" s="159"/>
      <c r="C254" s="159"/>
      <c r="D254" s="153" t="str">
        <f>IF([1]調達要求データ貼付!E249="","",[1]調達要求データ貼付!E249&amp;"　"&amp;[1]調達要求データ貼付!F249)</f>
        <v>0013　247</v>
      </c>
      <c r="E254" s="160"/>
      <c r="F254" s="160"/>
      <c r="G254" s="160"/>
      <c r="H254" s="160"/>
      <c r="I254" s="160"/>
      <c r="J254" s="160"/>
      <c r="K254" s="161" t="str">
        <f>IF([1]調達要求データ貼付!H249="","",[1]調達要求データ貼付!H249)</f>
        <v>味付めかぶ（カップ）</v>
      </c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3" t="str">
        <f>IF(AND(A254="",A253&lt;&gt;""),"－　以　下　余　白　－",IF([1]調達要求データ貼付!I249="","",[1]調達要求データ貼付!I249))</f>
        <v>基地規格による（１６－０１８０）</v>
      </c>
      <c r="AA254" s="163"/>
      <c r="AB254" s="163"/>
      <c r="AC254" s="163"/>
      <c r="AD254" s="163"/>
      <c r="AE254" s="163"/>
      <c r="AF254" s="163"/>
      <c r="AG254" s="163"/>
      <c r="AH254" s="163"/>
      <c r="AI254" s="163"/>
      <c r="AJ254" s="163"/>
      <c r="AK254" s="163"/>
      <c r="AL254" s="163"/>
      <c r="AM254" s="163"/>
      <c r="AN254" s="163"/>
      <c r="AO254" s="163"/>
      <c r="AP254" s="163"/>
      <c r="AQ254" s="163"/>
      <c r="AR254" s="163"/>
      <c r="AS254" s="163"/>
      <c r="AT254" s="163"/>
      <c r="AU254" s="164" t="str">
        <f>IF([1]調達要求データ貼付!S249="","","同等品以上")</f>
        <v/>
      </c>
      <c r="AV254" s="164"/>
      <c r="AW254" s="165" t="str">
        <f>IF([1]調達要求データ貼付!U249="","",[1]調達要求データ貼付!U249)</f>
        <v>個</v>
      </c>
      <c r="AX254" s="166"/>
      <c r="AY254" s="166"/>
      <c r="AZ254" s="166"/>
      <c r="BA254" s="166"/>
      <c r="BB254" s="166"/>
      <c r="BC254" s="167">
        <f>IF([1]調達要求データ貼付!O249="","",[1]調達要求データ貼付!O249)</f>
        <v>180</v>
      </c>
      <c r="BD254" s="168"/>
      <c r="BE254" s="168"/>
      <c r="BF254" s="168"/>
      <c r="BG254" s="168"/>
      <c r="BH254" s="168"/>
      <c r="BI254" s="168"/>
      <c r="BJ254" s="153"/>
      <c r="BK254" s="153"/>
      <c r="BL254" s="153"/>
      <c r="BM254" s="153"/>
      <c r="BN254" s="153"/>
      <c r="BO254" s="153"/>
      <c r="BP254" s="153"/>
      <c r="BQ254" s="153"/>
      <c r="BR254" s="153"/>
      <c r="BS254" s="153"/>
      <c r="BT254" s="153"/>
      <c r="BU254" s="153"/>
      <c r="BV254" s="153"/>
      <c r="BW254" s="153"/>
      <c r="BX254" s="153"/>
      <c r="BY254" s="153"/>
      <c r="BZ254" s="153"/>
      <c r="CA254" s="160"/>
      <c r="CB254" s="160"/>
      <c r="CC254" s="160"/>
      <c r="CD254" s="160"/>
      <c r="CE254" s="160"/>
      <c r="CF254" s="160"/>
      <c r="DC254" s="128"/>
      <c r="DD254" s="128"/>
    </row>
    <row r="255" spans="1:108" ht="33" customHeight="1" x14ac:dyDescent="0.2">
      <c r="A255" s="158" t="str">
        <f>IF([1]調達要求データ貼付!E250="","",[1]調達要求データ貼付!E250&amp;"　"&amp;[1]調達要求データ貼付!F250)</f>
        <v>0013　248</v>
      </c>
      <c r="B255" s="159"/>
      <c r="C255" s="159"/>
      <c r="D255" s="153" t="str">
        <f>IF([1]調達要求データ貼付!E250="","",[1]調達要求データ貼付!E250&amp;"　"&amp;[1]調達要求データ貼付!F250)</f>
        <v>0013　248</v>
      </c>
      <c r="E255" s="160"/>
      <c r="F255" s="160"/>
      <c r="G255" s="160"/>
      <c r="H255" s="160"/>
      <c r="I255" s="160"/>
      <c r="J255" s="160"/>
      <c r="K255" s="161" t="str">
        <f>IF([1]調達要求データ貼付!H250="","",[1]調達要求データ貼付!H250)</f>
        <v>米粉</v>
      </c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3" t="str">
        <f>IF(AND(A255="",A254&lt;&gt;""),"－　以　下　余　白　－",IF([1]調達要求データ貼付!I250="","",[1]調達要求データ貼付!I250))</f>
        <v>基地規格による（０１－００７４）</v>
      </c>
      <c r="AA255" s="163"/>
      <c r="AB255" s="163"/>
      <c r="AC255" s="163"/>
      <c r="AD255" s="163"/>
      <c r="AE255" s="163"/>
      <c r="AF255" s="163"/>
      <c r="AG255" s="163"/>
      <c r="AH255" s="163"/>
      <c r="AI255" s="163"/>
      <c r="AJ255" s="163"/>
      <c r="AK255" s="163"/>
      <c r="AL255" s="163"/>
      <c r="AM255" s="163"/>
      <c r="AN255" s="163"/>
      <c r="AO255" s="163"/>
      <c r="AP255" s="163"/>
      <c r="AQ255" s="163"/>
      <c r="AR255" s="163"/>
      <c r="AS255" s="163"/>
      <c r="AT255" s="163"/>
      <c r="AU255" s="164" t="str">
        <f>IF([1]調達要求データ貼付!S250="","","同等品以上")</f>
        <v/>
      </c>
      <c r="AV255" s="164"/>
      <c r="AW255" s="165" t="str">
        <f>IF([1]調達要求データ貼付!U250="","",[1]調達要求データ貼付!U250)</f>
        <v>kg</v>
      </c>
      <c r="AX255" s="166"/>
      <c r="AY255" s="166"/>
      <c r="AZ255" s="166"/>
      <c r="BA255" s="166"/>
      <c r="BB255" s="166"/>
      <c r="BC255" s="167">
        <f>IF([1]調達要求データ貼付!O250="","",[1]調達要求データ貼付!O250)</f>
        <v>9</v>
      </c>
      <c r="BD255" s="168"/>
      <c r="BE255" s="168"/>
      <c r="BF255" s="168"/>
      <c r="BG255" s="168"/>
      <c r="BH255" s="168"/>
      <c r="BI255" s="168"/>
      <c r="BJ255" s="153"/>
      <c r="BK255" s="153"/>
      <c r="BL255" s="153"/>
      <c r="BM255" s="153"/>
      <c r="BN255" s="153"/>
      <c r="BO255" s="153"/>
      <c r="BP255" s="153"/>
      <c r="BQ255" s="153"/>
      <c r="BR255" s="153"/>
      <c r="BS255" s="153"/>
      <c r="BT255" s="153"/>
      <c r="BU255" s="153"/>
      <c r="BV255" s="153"/>
      <c r="BW255" s="153"/>
      <c r="BX255" s="153"/>
      <c r="BY255" s="153"/>
      <c r="BZ255" s="153"/>
      <c r="CA255" s="160"/>
      <c r="CB255" s="160"/>
      <c r="CC255" s="160"/>
      <c r="CD255" s="160"/>
      <c r="CE255" s="160"/>
      <c r="CF255" s="160"/>
      <c r="DC255" s="128"/>
      <c r="DD255" s="128"/>
    </row>
    <row r="256" spans="1:108" ht="33" customHeight="1" x14ac:dyDescent="0.2">
      <c r="A256" s="158" t="str">
        <f>IF([1]調達要求データ貼付!E251="","",[1]調達要求データ貼付!E251&amp;"　"&amp;[1]調達要求データ貼付!F251)</f>
        <v>0013　249</v>
      </c>
      <c r="B256" s="159"/>
      <c r="C256" s="159"/>
      <c r="D256" s="153" t="str">
        <f>IF([1]調達要求データ貼付!E251="","",[1]調達要求データ貼付!E251&amp;"　"&amp;[1]調達要求データ貼付!F251)</f>
        <v>0013　249</v>
      </c>
      <c r="E256" s="160"/>
      <c r="F256" s="160"/>
      <c r="G256" s="160"/>
      <c r="H256" s="160"/>
      <c r="I256" s="160"/>
      <c r="J256" s="160"/>
      <c r="K256" s="161" t="str">
        <f>IF([1]調達要求データ貼付!H251="","",[1]調達要求データ貼付!H251)</f>
        <v>五穀ミックス</v>
      </c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3" t="str">
        <f>IF(AND(A256="",A255&lt;&gt;""),"－　以　下　余　白　－",IF([1]調達要求データ貼付!I251="","",[1]調達要求データ貼付!I251))</f>
        <v>基地規格による（０１－００６０）</v>
      </c>
      <c r="AA256" s="163"/>
      <c r="AB256" s="163"/>
      <c r="AC256" s="163"/>
      <c r="AD256" s="163"/>
      <c r="AE256" s="163"/>
      <c r="AF256" s="163"/>
      <c r="AG256" s="163"/>
      <c r="AH256" s="163"/>
      <c r="AI256" s="163"/>
      <c r="AJ256" s="163"/>
      <c r="AK256" s="163"/>
      <c r="AL256" s="163"/>
      <c r="AM256" s="163"/>
      <c r="AN256" s="163"/>
      <c r="AO256" s="163"/>
      <c r="AP256" s="163"/>
      <c r="AQ256" s="163"/>
      <c r="AR256" s="163"/>
      <c r="AS256" s="163"/>
      <c r="AT256" s="163"/>
      <c r="AU256" s="164" t="str">
        <f>IF([1]調達要求データ貼付!S251="","","同等品以上")</f>
        <v/>
      </c>
      <c r="AV256" s="164"/>
      <c r="AW256" s="165" t="str">
        <f>IF([1]調達要求データ貼付!U251="","",[1]調達要求データ貼付!U251)</f>
        <v>袋</v>
      </c>
      <c r="AX256" s="166"/>
      <c r="AY256" s="166"/>
      <c r="AZ256" s="166"/>
      <c r="BA256" s="166"/>
      <c r="BB256" s="166"/>
      <c r="BC256" s="167">
        <f>IF([1]調達要求データ貼付!O251="","",[1]調達要求データ貼付!O251)</f>
        <v>22</v>
      </c>
      <c r="BD256" s="168"/>
      <c r="BE256" s="168"/>
      <c r="BF256" s="168"/>
      <c r="BG256" s="168"/>
      <c r="BH256" s="168"/>
      <c r="BI256" s="168"/>
      <c r="BJ256" s="153"/>
      <c r="BK256" s="153"/>
      <c r="BL256" s="153"/>
      <c r="BM256" s="153"/>
      <c r="BN256" s="153"/>
      <c r="BO256" s="153"/>
      <c r="BP256" s="153"/>
      <c r="BQ256" s="153"/>
      <c r="BR256" s="153"/>
      <c r="BS256" s="153"/>
      <c r="BT256" s="153"/>
      <c r="BU256" s="153"/>
      <c r="BV256" s="153"/>
      <c r="BW256" s="153"/>
      <c r="BX256" s="153"/>
      <c r="BY256" s="153"/>
      <c r="BZ256" s="153"/>
      <c r="CA256" s="160"/>
      <c r="CB256" s="160"/>
      <c r="CC256" s="160"/>
      <c r="CD256" s="160"/>
      <c r="CE256" s="160"/>
      <c r="CF256" s="160"/>
      <c r="DC256" s="128"/>
      <c r="DD256" s="128"/>
    </row>
    <row r="257" spans="1:108" ht="33" customHeight="1" x14ac:dyDescent="0.2">
      <c r="A257" s="158" t="str">
        <f>IF([1]調達要求データ貼付!E252="","",[1]調達要求データ貼付!E252&amp;"　"&amp;[1]調達要求データ貼付!F252)</f>
        <v>0013　250</v>
      </c>
      <c r="B257" s="159"/>
      <c r="C257" s="159"/>
      <c r="D257" s="153" t="str">
        <f>IF([1]調達要求データ貼付!E252="","",[1]調達要求データ貼付!E252&amp;"　"&amp;[1]調達要求データ貼付!F252)</f>
        <v>0013　250</v>
      </c>
      <c r="E257" s="160"/>
      <c r="F257" s="160"/>
      <c r="G257" s="160"/>
      <c r="H257" s="160"/>
      <c r="I257" s="160"/>
      <c r="J257" s="160"/>
      <c r="K257" s="161" t="str">
        <f>IF([1]調達要求データ貼付!H252="","",[1]調達要求データ貼付!H252)</f>
        <v>クルトン</v>
      </c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3" t="str">
        <f>IF(AND(A257="",A256&lt;&gt;""),"－　以　下　余　白　－",IF([1]調達要求データ貼付!I252="","",[1]調達要求データ貼付!I252))</f>
        <v>基地規格による（０１－０３３０）</v>
      </c>
      <c r="AA257" s="163"/>
      <c r="AB257" s="163"/>
      <c r="AC257" s="163"/>
      <c r="AD257" s="163"/>
      <c r="AE257" s="163"/>
      <c r="AF257" s="163"/>
      <c r="AG257" s="163"/>
      <c r="AH257" s="163"/>
      <c r="AI257" s="163"/>
      <c r="AJ257" s="163"/>
      <c r="AK257" s="163"/>
      <c r="AL257" s="163"/>
      <c r="AM257" s="163"/>
      <c r="AN257" s="163"/>
      <c r="AO257" s="163"/>
      <c r="AP257" s="163"/>
      <c r="AQ257" s="163"/>
      <c r="AR257" s="163"/>
      <c r="AS257" s="163"/>
      <c r="AT257" s="163"/>
      <c r="AU257" s="164" t="str">
        <f>IF([1]調達要求データ貼付!S252="","","同等品以上")</f>
        <v/>
      </c>
      <c r="AV257" s="164"/>
      <c r="AW257" s="165" t="str">
        <f>IF([1]調達要求データ貼付!U252="","",[1]調達要求データ貼付!U252)</f>
        <v>kg</v>
      </c>
      <c r="AX257" s="166"/>
      <c r="AY257" s="166"/>
      <c r="AZ257" s="166"/>
      <c r="BA257" s="166"/>
      <c r="BB257" s="166"/>
      <c r="BC257" s="167">
        <f>IF([1]調達要求データ貼付!O252="","",[1]調達要求データ貼付!O252)</f>
        <v>9</v>
      </c>
      <c r="BD257" s="168"/>
      <c r="BE257" s="168"/>
      <c r="BF257" s="168"/>
      <c r="BG257" s="168"/>
      <c r="BH257" s="168"/>
      <c r="BI257" s="168"/>
      <c r="BJ257" s="153"/>
      <c r="BK257" s="153"/>
      <c r="BL257" s="153"/>
      <c r="BM257" s="153"/>
      <c r="BN257" s="153"/>
      <c r="BO257" s="153"/>
      <c r="BP257" s="153"/>
      <c r="BQ257" s="153"/>
      <c r="BR257" s="153"/>
      <c r="BS257" s="153"/>
      <c r="BT257" s="153"/>
      <c r="BU257" s="153"/>
      <c r="BV257" s="153"/>
      <c r="BW257" s="153"/>
      <c r="BX257" s="153"/>
      <c r="BY257" s="153"/>
      <c r="BZ257" s="153"/>
      <c r="CA257" s="160"/>
      <c r="CB257" s="160"/>
      <c r="CC257" s="160"/>
      <c r="CD257" s="160"/>
      <c r="CE257" s="160"/>
      <c r="CF257" s="160"/>
      <c r="DC257" s="128"/>
      <c r="DD257" s="128"/>
    </row>
    <row r="258" spans="1:108" ht="33" customHeight="1" x14ac:dyDescent="0.2">
      <c r="A258" s="158" t="str">
        <f>IF([1]調達要求データ貼付!E253="","",[1]調達要求データ貼付!E253&amp;"　"&amp;[1]調達要求データ貼付!F253)</f>
        <v>0013　251</v>
      </c>
      <c r="B258" s="159"/>
      <c r="C258" s="159"/>
      <c r="D258" s="153" t="str">
        <f>IF([1]調達要求データ貼付!E253="","",[1]調達要求データ貼付!E253&amp;"　"&amp;[1]調達要求データ貼付!F253)</f>
        <v>0013　251</v>
      </c>
      <c r="E258" s="160"/>
      <c r="F258" s="160"/>
      <c r="G258" s="160"/>
      <c r="H258" s="160"/>
      <c r="I258" s="160"/>
      <c r="J258" s="160"/>
      <c r="K258" s="161" t="str">
        <f>IF([1]調達要求データ貼付!H253="","",[1]調達要求データ貼付!H253)</f>
        <v>天ぷら粉</v>
      </c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3" t="str">
        <f>IF(AND(A258="",A257&lt;&gt;""),"－　以　下　余　白　－",IF([1]調達要求データ貼付!I253="","",[1]調達要求データ貼付!I253))</f>
        <v>基地規格による（０１－００７１）</v>
      </c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63"/>
      <c r="AT258" s="163"/>
      <c r="AU258" s="164" t="str">
        <f>IF([1]調達要求データ貼付!S253="","","同等品以上")</f>
        <v/>
      </c>
      <c r="AV258" s="164"/>
      <c r="AW258" s="165" t="str">
        <f>IF([1]調達要求データ貼付!U253="","",[1]調達要求データ貼付!U253)</f>
        <v>袋</v>
      </c>
      <c r="AX258" s="166"/>
      <c r="AY258" s="166"/>
      <c r="AZ258" s="166"/>
      <c r="BA258" s="166"/>
      <c r="BB258" s="166"/>
      <c r="BC258" s="167">
        <f>IF([1]調達要求データ貼付!O253="","",[1]調達要求データ貼付!O253)</f>
        <v>4</v>
      </c>
      <c r="BD258" s="168"/>
      <c r="BE258" s="168"/>
      <c r="BF258" s="168"/>
      <c r="BG258" s="168"/>
      <c r="BH258" s="168"/>
      <c r="BI258" s="168"/>
      <c r="BJ258" s="153"/>
      <c r="BK258" s="153"/>
      <c r="BL258" s="153"/>
      <c r="BM258" s="153"/>
      <c r="BN258" s="153"/>
      <c r="BO258" s="153"/>
      <c r="BP258" s="153"/>
      <c r="BQ258" s="153"/>
      <c r="BR258" s="153"/>
      <c r="BS258" s="153"/>
      <c r="BT258" s="153"/>
      <c r="BU258" s="153"/>
      <c r="BV258" s="153"/>
      <c r="BW258" s="153"/>
      <c r="BX258" s="153"/>
      <c r="BY258" s="153"/>
      <c r="BZ258" s="153"/>
      <c r="CA258" s="160"/>
      <c r="CB258" s="160"/>
      <c r="CC258" s="160"/>
      <c r="CD258" s="160"/>
      <c r="CE258" s="160"/>
      <c r="CF258" s="160"/>
      <c r="DC258" s="128"/>
      <c r="DD258" s="128"/>
    </row>
    <row r="259" spans="1:108" ht="33" customHeight="1" x14ac:dyDescent="0.2">
      <c r="A259" s="158" t="str">
        <f>IF([1]調達要求データ貼付!E254="","",[1]調達要求データ貼付!E254&amp;"　"&amp;[1]調達要求データ貼付!F254)</f>
        <v>0013　252</v>
      </c>
      <c r="B259" s="159"/>
      <c r="C259" s="159"/>
      <c r="D259" s="153" t="str">
        <f>IF([1]調達要求データ貼付!E254="","",[1]調達要求データ貼付!E254&amp;"　"&amp;[1]調達要求データ貼付!F254)</f>
        <v>0013　252</v>
      </c>
      <c r="E259" s="160"/>
      <c r="F259" s="160"/>
      <c r="G259" s="160"/>
      <c r="H259" s="160"/>
      <c r="I259" s="160"/>
      <c r="J259" s="160"/>
      <c r="K259" s="161" t="str">
        <f>IF([1]調達要求データ貼付!H254="","",[1]調達要求データ貼付!H254)</f>
        <v>花麸</v>
      </c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3" t="str">
        <f>IF(AND(A259="",A258&lt;&gt;""),"－　以　下　余　白　－",IF([1]調達要求データ貼付!I254="","",[1]調達要求データ貼付!I254))</f>
        <v>基地規格による（０１－０２７０）</v>
      </c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63"/>
      <c r="AT259" s="163"/>
      <c r="AU259" s="164" t="str">
        <f>IF([1]調達要求データ貼付!S254="","","同等品以上")</f>
        <v/>
      </c>
      <c r="AV259" s="164"/>
      <c r="AW259" s="165" t="str">
        <f>IF([1]調達要求データ貼付!U254="","",[1]調達要求データ貼付!U254)</f>
        <v>kg</v>
      </c>
      <c r="AX259" s="166"/>
      <c r="AY259" s="166"/>
      <c r="AZ259" s="166"/>
      <c r="BA259" s="166"/>
      <c r="BB259" s="166"/>
      <c r="BC259" s="167">
        <f>IF([1]調達要求データ貼付!O254="","",[1]調達要求データ貼付!O254)</f>
        <v>1.3</v>
      </c>
      <c r="BD259" s="168"/>
      <c r="BE259" s="168"/>
      <c r="BF259" s="168"/>
      <c r="BG259" s="168"/>
      <c r="BH259" s="168"/>
      <c r="BI259" s="168"/>
      <c r="BJ259" s="153"/>
      <c r="BK259" s="153"/>
      <c r="BL259" s="153"/>
      <c r="BM259" s="153"/>
      <c r="BN259" s="153"/>
      <c r="BO259" s="153"/>
      <c r="BP259" s="153"/>
      <c r="BQ259" s="153"/>
      <c r="BR259" s="153"/>
      <c r="BS259" s="153"/>
      <c r="BT259" s="153"/>
      <c r="BU259" s="153"/>
      <c r="BV259" s="153"/>
      <c r="BW259" s="153"/>
      <c r="BX259" s="153"/>
      <c r="BY259" s="153"/>
      <c r="BZ259" s="153"/>
      <c r="CA259" s="160"/>
      <c r="CB259" s="160"/>
      <c r="CC259" s="160"/>
      <c r="CD259" s="160"/>
      <c r="CE259" s="160"/>
      <c r="CF259" s="160"/>
      <c r="DC259" s="128"/>
      <c r="DD259" s="128"/>
    </row>
    <row r="260" spans="1:108" ht="33" customHeight="1" x14ac:dyDescent="0.2">
      <c r="A260" s="158" t="str">
        <f>IF([1]調達要求データ貼付!E255="","",[1]調達要求データ貼付!E255&amp;"　"&amp;[1]調達要求データ貼付!F255)</f>
        <v>0013　253</v>
      </c>
      <c r="B260" s="159"/>
      <c r="C260" s="159"/>
      <c r="D260" s="153" t="str">
        <f>IF([1]調達要求データ貼付!E255="","",[1]調達要求データ貼付!E255&amp;"　"&amp;[1]調達要求データ貼付!F255)</f>
        <v>0013　253</v>
      </c>
      <c r="E260" s="160"/>
      <c r="F260" s="160"/>
      <c r="G260" s="160"/>
      <c r="H260" s="160"/>
      <c r="I260" s="160"/>
      <c r="J260" s="160"/>
      <c r="K260" s="161" t="str">
        <f>IF([1]調達要求データ貼付!H255="","",[1]調達要求データ貼付!H255)</f>
        <v>仙台油麩</v>
      </c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3" t="str">
        <f>IF(AND(A260="",A259&lt;&gt;""),"－　以　下　余　白　－",IF([1]調達要求データ貼付!I255="","",[1]調達要求データ貼付!I255))</f>
        <v>基地規格による（０１－０２７５）</v>
      </c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63"/>
      <c r="AT260" s="163"/>
      <c r="AU260" s="164" t="str">
        <f>IF([1]調達要求データ貼付!S255="","","同等品以上")</f>
        <v/>
      </c>
      <c r="AV260" s="164"/>
      <c r="AW260" s="165" t="str">
        <f>IF([1]調達要求データ貼付!U255="","",[1]調達要求データ貼付!U255)</f>
        <v>kg</v>
      </c>
      <c r="AX260" s="166"/>
      <c r="AY260" s="166"/>
      <c r="AZ260" s="166"/>
      <c r="BA260" s="166"/>
      <c r="BB260" s="166"/>
      <c r="BC260" s="167">
        <f>IF([1]調達要求データ貼付!O255="","",[1]調達要求データ貼付!O255)</f>
        <v>3</v>
      </c>
      <c r="BD260" s="168"/>
      <c r="BE260" s="168"/>
      <c r="BF260" s="168"/>
      <c r="BG260" s="168"/>
      <c r="BH260" s="168"/>
      <c r="BI260" s="168"/>
      <c r="BJ260" s="153"/>
      <c r="BK260" s="153"/>
      <c r="BL260" s="153"/>
      <c r="BM260" s="153"/>
      <c r="BN260" s="153"/>
      <c r="BO260" s="153"/>
      <c r="BP260" s="153"/>
      <c r="BQ260" s="153"/>
      <c r="BR260" s="153"/>
      <c r="BS260" s="153"/>
      <c r="BT260" s="153"/>
      <c r="BU260" s="153"/>
      <c r="BV260" s="153"/>
      <c r="BW260" s="153"/>
      <c r="BX260" s="153"/>
      <c r="BY260" s="153"/>
      <c r="BZ260" s="153"/>
      <c r="CA260" s="160"/>
      <c r="CB260" s="160"/>
      <c r="CC260" s="160"/>
      <c r="CD260" s="160"/>
      <c r="CE260" s="160"/>
      <c r="CF260" s="160"/>
      <c r="DC260" s="128"/>
      <c r="DD260" s="128"/>
    </row>
    <row r="261" spans="1:108" ht="33" customHeight="1" x14ac:dyDescent="0.2">
      <c r="A261" s="158" t="str">
        <f>IF([1]調達要求データ貼付!E256="","",[1]調達要求データ貼付!E256&amp;"　"&amp;[1]調達要求データ貼付!F256)</f>
        <v>0013　254</v>
      </c>
      <c r="B261" s="159"/>
      <c r="C261" s="159"/>
      <c r="D261" s="153" t="str">
        <f>IF([1]調達要求データ貼付!E256="","",[1]調達要求データ貼付!E256&amp;"　"&amp;[1]調達要求データ貼付!F256)</f>
        <v>0013　254</v>
      </c>
      <c r="E261" s="160"/>
      <c r="F261" s="160"/>
      <c r="G261" s="160"/>
      <c r="H261" s="160"/>
      <c r="I261" s="160"/>
      <c r="J261" s="160"/>
      <c r="K261" s="161" t="str">
        <f>IF([1]調達要求データ貼付!H256="","",[1]調達要求データ貼付!H256)</f>
        <v>春雨（ロング）</v>
      </c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3" t="str">
        <f>IF(AND(A261="",A260&lt;&gt;""),"－　以　下　余　白　－",IF([1]調達要求データ貼付!I256="","",[1]調達要求データ貼付!I256))</f>
        <v>基地規格による（０２－０１４１）</v>
      </c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3"/>
      <c r="AT261" s="163"/>
      <c r="AU261" s="164" t="str">
        <f>IF([1]調達要求データ貼付!S256="","","同等品以上")</f>
        <v/>
      </c>
      <c r="AV261" s="164"/>
      <c r="AW261" s="165" t="str">
        <f>IF([1]調達要求データ貼付!U256="","",[1]調達要求データ貼付!U256)</f>
        <v>kg</v>
      </c>
      <c r="AX261" s="166"/>
      <c r="AY261" s="166"/>
      <c r="AZ261" s="166"/>
      <c r="BA261" s="166"/>
      <c r="BB261" s="166"/>
      <c r="BC261" s="167">
        <f>IF([1]調達要求データ貼付!O256="","",[1]調達要求データ貼付!O256)</f>
        <v>6</v>
      </c>
      <c r="BD261" s="168"/>
      <c r="BE261" s="168"/>
      <c r="BF261" s="168"/>
      <c r="BG261" s="168"/>
      <c r="BH261" s="168"/>
      <c r="BI261" s="168"/>
      <c r="BJ261" s="153"/>
      <c r="BK261" s="153"/>
      <c r="BL261" s="153"/>
      <c r="BM261" s="153"/>
      <c r="BN261" s="153"/>
      <c r="BO261" s="153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3"/>
      <c r="CA261" s="160"/>
      <c r="CB261" s="160"/>
      <c r="CC261" s="160"/>
      <c r="CD261" s="160"/>
      <c r="CE261" s="160"/>
      <c r="CF261" s="160"/>
      <c r="DC261" s="128"/>
      <c r="DD261" s="128"/>
    </row>
    <row r="262" spans="1:108" ht="33" customHeight="1" x14ac:dyDescent="0.2">
      <c r="A262" s="158" t="str">
        <f>IF([1]調達要求データ貼付!E257="","",[1]調達要求データ貼付!E257&amp;"　"&amp;[1]調達要求データ貼付!F257)</f>
        <v>0013　255</v>
      </c>
      <c r="B262" s="159"/>
      <c r="C262" s="159"/>
      <c r="D262" s="153" t="str">
        <f>IF([1]調達要求データ貼付!E257="","",[1]調達要求データ貼付!E257&amp;"　"&amp;[1]調達要求データ貼付!F257)</f>
        <v>0013　255</v>
      </c>
      <c r="E262" s="160"/>
      <c r="F262" s="160"/>
      <c r="G262" s="160"/>
      <c r="H262" s="160"/>
      <c r="I262" s="160"/>
      <c r="J262" s="160"/>
      <c r="K262" s="161" t="str">
        <f>IF([1]調達要求データ貼付!H257="","",[1]調達要求データ貼付!H257)</f>
        <v>はちみつ</v>
      </c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3" t="str">
        <f>IF(AND(A262="",A261&lt;&gt;""),"－　以　下　余　白　－",IF([1]調達要求データ貼付!I257="","",[1]調達要求データ貼付!I257))</f>
        <v>基地規格による（０３－００４０）</v>
      </c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3"/>
      <c r="AT262" s="163"/>
      <c r="AU262" s="164" t="str">
        <f>IF([1]調達要求データ貼付!S257="","","同等品以上")</f>
        <v/>
      </c>
      <c r="AV262" s="164"/>
      <c r="AW262" s="165" t="str">
        <f>IF([1]調達要求データ貼付!U257="","",[1]調達要求データ貼付!U257)</f>
        <v>本</v>
      </c>
      <c r="AX262" s="166"/>
      <c r="AY262" s="166"/>
      <c r="AZ262" s="166"/>
      <c r="BA262" s="166"/>
      <c r="BB262" s="166"/>
      <c r="BC262" s="167">
        <f>IF([1]調達要求データ貼付!O257="","",[1]調達要求データ貼付!O257)</f>
        <v>4</v>
      </c>
      <c r="BD262" s="168"/>
      <c r="BE262" s="168"/>
      <c r="BF262" s="168"/>
      <c r="BG262" s="168"/>
      <c r="BH262" s="168"/>
      <c r="BI262" s="168"/>
      <c r="BJ262" s="153"/>
      <c r="BK262" s="153"/>
      <c r="BL262" s="153"/>
      <c r="BM262" s="153"/>
      <c r="BN262" s="153"/>
      <c r="BO262" s="153"/>
      <c r="BP262" s="153"/>
      <c r="BQ262" s="153"/>
      <c r="BR262" s="153"/>
      <c r="BS262" s="153"/>
      <c r="BT262" s="153"/>
      <c r="BU262" s="153"/>
      <c r="BV262" s="153"/>
      <c r="BW262" s="153"/>
      <c r="BX262" s="153"/>
      <c r="BY262" s="153"/>
      <c r="BZ262" s="153"/>
      <c r="CA262" s="160"/>
      <c r="CB262" s="160"/>
      <c r="CC262" s="160"/>
      <c r="CD262" s="160"/>
      <c r="CE262" s="160"/>
      <c r="CF262" s="160"/>
      <c r="DC262" s="128"/>
      <c r="DD262" s="128"/>
    </row>
    <row r="263" spans="1:108" ht="33" customHeight="1" x14ac:dyDescent="0.2">
      <c r="A263" s="158" t="str">
        <f>IF([1]調達要求データ貼付!E258="","",[1]調達要求データ貼付!E258&amp;"　"&amp;[1]調達要求データ貼付!F258)</f>
        <v>0013　256</v>
      </c>
      <c r="B263" s="159"/>
      <c r="C263" s="159"/>
      <c r="D263" s="153" t="str">
        <f>IF([1]調達要求データ貼付!E258="","",[1]調達要求データ貼付!E258&amp;"　"&amp;[1]調達要求データ貼付!F258)</f>
        <v>0013　256</v>
      </c>
      <c r="E263" s="160"/>
      <c r="F263" s="160"/>
      <c r="G263" s="160"/>
      <c r="H263" s="160"/>
      <c r="I263" s="160"/>
      <c r="J263" s="160"/>
      <c r="K263" s="161" t="str">
        <f>IF([1]調達要求データ貼付!H258="","",[1]調達要求データ貼付!H258)</f>
        <v>刻みくるみ</v>
      </c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3" t="str">
        <f>IF(AND(A263="",A262&lt;&gt;""),"－　以　下　余　白　－",IF([1]調達要求データ貼付!I258="","",[1]調達要求データ貼付!I258))</f>
        <v>基地規格による（０６－０１５０）</v>
      </c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3"/>
      <c r="AU263" s="164" t="str">
        <f>IF([1]調達要求データ貼付!S258="","","同等品以上")</f>
        <v/>
      </c>
      <c r="AV263" s="164"/>
      <c r="AW263" s="165" t="str">
        <f>IF([1]調達要求データ貼付!U258="","",[1]調達要求データ貼付!U258)</f>
        <v>kg</v>
      </c>
      <c r="AX263" s="166"/>
      <c r="AY263" s="166"/>
      <c r="AZ263" s="166"/>
      <c r="BA263" s="166"/>
      <c r="BB263" s="166"/>
      <c r="BC263" s="167">
        <f>IF([1]調達要求データ貼付!O258="","",[1]調達要求データ貼付!O258)</f>
        <v>8</v>
      </c>
      <c r="BD263" s="168"/>
      <c r="BE263" s="168"/>
      <c r="BF263" s="168"/>
      <c r="BG263" s="168"/>
      <c r="BH263" s="168"/>
      <c r="BI263" s="168"/>
      <c r="BJ263" s="153"/>
      <c r="BK263" s="153"/>
      <c r="BL263" s="153"/>
      <c r="BM263" s="153"/>
      <c r="BN263" s="153"/>
      <c r="BO263" s="153"/>
      <c r="BP263" s="153"/>
      <c r="BQ263" s="153"/>
      <c r="BR263" s="153"/>
      <c r="BS263" s="153"/>
      <c r="BT263" s="153"/>
      <c r="BU263" s="153"/>
      <c r="BV263" s="153"/>
      <c r="BW263" s="153"/>
      <c r="BX263" s="153"/>
      <c r="BY263" s="153"/>
      <c r="BZ263" s="153"/>
      <c r="CA263" s="160"/>
      <c r="CB263" s="160"/>
      <c r="CC263" s="160"/>
      <c r="CD263" s="160"/>
      <c r="CE263" s="160"/>
      <c r="CF263" s="160"/>
      <c r="DC263" s="128"/>
      <c r="DD263" s="128"/>
    </row>
    <row r="264" spans="1:108" ht="33" customHeight="1" x14ac:dyDescent="0.2">
      <c r="A264" s="158" t="str">
        <f>IF([1]調達要求データ貼付!E259="","",[1]調達要求データ貼付!E259&amp;"　"&amp;[1]調達要求データ貼付!F259)</f>
        <v>0013　257</v>
      </c>
      <c r="B264" s="159"/>
      <c r="C264" s="159"/>
      <c r="D264" s="153" t="str">
        <f>IF([1]調達要求データ貼付!E259="","",[1]調達要求データ貼付!E259&amp;"　"&amp;[1]調達要求データ貼付!F259)</f>
        <v>0013　257</v>
      </c>
      <c r="E264" s="160"/>
      <c r="F264" s="160"/>
      <c r="G264" s="160"/>
      <c r="H264" s="160"/>
      <c r="I264" s="160"/>
      <c r="J264" s="160"/>
      <c r="K264" s="161" t="str">
        <f>IF([1]調達要求データ貼付!H259="","",[1]調達要求データ貼付!H259)</f>
        <v>刻みピーナツ</v>
      </c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3" t="str">
        <f>IF(AND(A264="",A263&lt;&gt;""),"－　以　下　余　白　－",IF([1]調達要求データ貼付!I259="","",[1]調達要求データ貼付!I259))</f>
        <v>基地規格による（０６－０１４０）</v>
      </c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3"/>
      <c r="AU264" s="164" t="str">
        <f>IF([1]調達要求データ貼付!S259="","","同等品以上")</f>
        <v/>
      </c>
      <c r="AV264" s="164"/>
      <c r="AW264" s="165" t="str">
        <f>IF([1]調達要求データ貼付!U259="","",[1]調達要求データ貼付!U259)</f>
        <v>kg</v>
      </c>
      <c r="AX264" s="166"/>
      <c r="AY264" s="166"/>
      <c r="AZ264" s="166"/>
      <c r="BA264" s="166"/>
      <c r="BB264" s="166"/>
      <c r="BC264" s="167">
        <f>IF([1]調達要求データ貼付!O259="","",[1]調達要求データ貼付!O259)</f>
        <v>3</v>
      </c>
      <c r="BD264" s="168"/>
      <c r="BE264" s="168"/>
      <c r="BF264" s="168"/>
      <c r="BG264" s="168"/>
      <c r="BH264" s="168"/>
      <c r="BI264" s="168"/>
      <c r="BJ264" s="153"/>
      <c r="BK264" s="153"/>
      <c r="BL264" s="153"/>
      <c r="BM264" s="153"/>
      <c r="BN264" s="153"/>
      <c r="BO264" s="153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3"/>
      <c r="CA264" s="160"/>
      <c r="CB264" s="160"/>
      <c r="CC264" s="160"/>
      <c r="CD264" s="160"/>
      <c r="CE264" s="160"/>
      <c r="CF264" s="160"/>
      <c r="DC264" s="128"/>
      <c r="DD264" s="128"/>
    </row>
    <row r="265" spans="1:108" ht="33" customHeight="1" x14ac:dyDescent="0.2">
      <c r="A265" s="158" t="str">
        <f>IF([1]調達要求データ貼付!E260="","",[1]調達要求データ貼付!E260&amp;"　"&amp;[1]調達要求データ貼付!F260)</f>
        <v>0013　258</v>
      </c>
      <c r="B265" s="159"/>
      <c r="C265" s="159"/>
      <c r="D265" s="153" t="str">
        <f>IF([1]調達要求データ貼付!E260="","",[1]調達要求データ貼付!E260&amp;"　"&amp;[1]調達要求データ貼付!F260)</f>
        <v>0013　258</v>
      </c>
      <c r="E265" s="160"/>
      <c r="F265" s="160"/>
      <c r="G265" s="160"/>
      <c r="H265" s="160"/>
      <c r="I265" s="160"/>
      <c r="J265" s="160"/>
      <c r="K265" s="161" t="str">
        <f>IF([1]調達要求データ貼付!H260="","",[1]調達要求データ貼付!H260)</f>
        <v>ピーナツあえの素</v>
      </c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3" t="str">
        <f>IF(AND(A265="",A264&lt;&gt;""),"－　以　下　余　白　－",IF([1]調達要求データ貼付!I260="","",[1]調達要求データ貼付!I260))</f>
        <v>基地規格による（１８－０６９０）</v>
      </c>
      <c r="AA265" s="163"/>
      <c r="AB265" s="163"/>
      <c r="AC265" s="163"/>
      <c r="AD265" s="163"/>
      <c r="AE265" s="163"/>
      <c r="AF265" s="163"/>
      <c r="AG265" s="163"/>
      <c r="AH265" s="163"/>
      <c r="AI265" s="163"/>
      <c r="AJ265" s="163"/>
      <c r="AK265" s="163"/>
      <c r="AL265" s="163"/>
      <c r="AM265" s="163"/>
      <c r="AN265" s="163"/>
      <c r="AO265" s="163"/>
      <c r="AP265" s="163"/>
      <c r="AQ265" s="163"/>
      <c r="AR265" s="163"/>
      <c r="AS265" s="163"/>
      <c r="AT265" s="163"/>
      <c r="AU265" s="164" t="str">
        <f>IF([1]調達要求データ貼付!S260="","","同等品以上")</f>
        <v/>
      </c>
      <c r="AV265" s="164"/>
      <c r="AW265" s="165" t="str">
        <f>IF([1]調達要求データ貼付!U260="","",[1]調達要求データ貼付!U260)</f>
        <v>kg</v>
      </c>
      <c r="AX265" s="166"/>
      <c r="AY265" s="166"/>
      <c r="AZ265" s="166"/>
      <c r="BA265" s="166"/>
      <c r="BB265" s="166"/>
      <c r="BC265" s="167">
        <f>IF([1]調達要求データ貼付!O260="","",[1]調達要求データ貼付!O260)</f>
        <v>4</v>
      </c>
      <c r="BD265" s="168"/>
      <c r="BE265" s="168"/>
      <c r="BF265" s="168"/>
      <c r="BG265" s="168"/>
      <c r="BH265" s="168"/>
      <c r="BI265" s="168"/>
      <c r="BJ265" s="153"/>
      <c r="BK265" s="153"/>
      <c r="BL265" s="153"/>
      <c r="BM265" s="153"/>
      <c r="BN265" s="153"/>
      <c r="BO265" s="153"/>
      <c r="BP265" s="153"/>
      <c r="BQ265" s="153"/>
      <c r="BR265" s="153"/>
      <c r="BS265" s="153"/>
      <c r="BT265" s="153"/>
      <c r="BU265" s="153"/>
      <c r="BV265" s="153"/>
      <c r="BW265" s="153"/>
      <c r="BX265" s="153"/>
      <c r="BY265" s="153"/>
      <c r="BZ265" s="153"/>
      <c r="CA265" s="160"/>
      <c r="CB265" s="160"/>
      <c r="CC265" s="160"/>
      <c r="CD265" s="160"/>
      <c r="CE265" s="160"/>
      <c r="CF265" s="160"/>
      <c r="DC265" s="128"/>
      <c r="DD265" s="128"/>
    </row>
    <row r="266" spans="1:108" ht="33" customHeight="1" x14ac:dyDescent="0.2">
      <c r="A266" s="158" t="str">
        <f>IF([1]調達要求データ貼付!E261="","",[1]調達要求データ貼付!E261&amp;"　"&amp;[1]調達要求データ貼付!F261)</f>
        <v>0013　259</v>
      </c>
      <c r="B266" s="159"/>
      <c r="C266" s="159"/>
      <c r="D266" s="153" t="str">
        <f>IF([1]調達要求データ貼付!E261="","",[1]調達要求データ貼付!E261&amp;"　"&amp;[1]調達要求データ貼付!F261)</f>
        <v>0013　259</v>
      </c>
      <c r="E266" s="160"/>
      <c r="F266" s="160"/>
      <c r="G266" s="160"/>
      <c r="H266" s="160"/>
      <c r="I266" s="160"/>
      <c r="J266" s="160"/>
      <c r="K266" s="161" t="str">
        <f>IF([1]調達要求データ貼付!H261="","",[1]調達要求データ貼付!H261)</f>
        <v>スライスアーモンド</v>
      </c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3" t="str">
        <f>IF(AND(A266="",A265&lt;&gt;""),"－　以　下　余　白　－",IF([1]調達要求データ貼付!I261="","",[1]調達要求データ貼付!I261))</f>
        <v>基地規格による（０６－００２５）</v>
      </c>
      <c r="AA266" s="163"/>
      <c r="AB266" s="163"/>
      <c r="AC266" s="163"/>
      <c r="AD266" s="163"/>
      <c r="AE266" s="163"/>
      <c r="AF266" s="163"/>
      <c r="AG266" s="163"/>
      <c r="AH266" s="163"/>
      <c r="AI266" s="163"/>
      <c r="AJ266" s="163"/>
      <c r="AK266" s="163"/>
      <c r="AL266" s="163"/>
      <c r="AM266" s="163"/>
      <c r="AN266" s="163"/>
      <c r="AO266" s="163"/>
      <c r="AP266" s="163"/>
      <c r="AQ266" s="163"/>
      <c r="AR266" s="163"/>
      <c r="AS266" s="163"/>
      <c r="AT266" s="163"/>
      <c r="AU266" s="164" t="str">
        <f>IF([1]調達要求データ貼付!S261="","","同等品以上")</f>
        <v/>
      </c>
      <c r="AV266" s="164"/>
      <c r="AW266" s="165" t="str">
        <f>IF([1]調達要求データ貼付!U261="","",[1]調達要求データ貼付!U261)</f>
        <v>kg</v>
      </c>
      <c r="AX266" s="166"/>
      <c r="AY266" s="166"/>
      <c r="AZ266" s="166"/>
      <c r="BA266" s="166"/>
      <c r="BB266" s="166"/>
      <c r="BC266" s="167">
        <f>IF([1]調達要求データ貼付!O261="","",[1]調達要求データ貼付!O261)</f>
        <v>21</v>
      </c>
      <c r="BD266" s="168"/>
      <c r="BE266" s="168"/>
      <c r="BF266" s="168"/>
      <c r="BG266" s="168"/>
      <c r="BH266" s="168"/>
      <c r="BI266" s="168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60"/>
      <c r="CB266" s="160"/>
      <c r="CC266" s="160"/>
      <c r="CD266" s="160"/>
      <c r="CE266" s="160"/>
      <c r="CF266" s="160"/>
      <c r="DC266" s="128"/>
      <c r="DD266" s="128"/>
    </row>
    <row r="267" spans="1:108" ht="33" customHeight="1" x14ac:dyDescent="0.2">
      <c r="A267" s="158" t="str">
        <f>IF([1]調達要求データ貼付!E262="","",[1]調達要求データ貼付!E262&amp;"　"&amp;[1]調達要求データ貼付!F262)</f>
        <v>0013　260</v>
      </c>
      <c r="B267" s="159"/>
      <c r="C267" s="159"/>
      <c r="D267" s="153" t="str">
        <f>IF([1]調達要求データ貼付!E262="","",[1]調達要求データ貼付!E262&amp;"　"&amp;[1]調達要求データ貼付!F262)</f>
        <v>0013　260</v>
      </c>
      <c r="E267" s="160"/>
      <c r="F267" s="160"/>
      <c r="G267" s="160"/>
      <c r="H267" s="160"/>
      <c r="I267" s="160"/>
      <c r="J267" s="160"/>
      <c r="K267" s="161" t="str">
        <f>IF([1]調達要求データ貼付!H262="","",[1]調達要求データ貼付!H262)</f>
        <v>ダイスアーモンド</v>
      </c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3" t="str">
        <f>IF(AND(A267="",A266&lt;&gt;""),"－　以　下　余　白　－",IF([1]調達要求データ貼付!I262="","",[1]調達要求データ貼付!I262))</f>
        <v>基地規格による（０６－００２０）</v>
      </c>
      <c r="AA267" s="163"/>
      <c r="AB267" s="163"/>
      <c r="AC267" s="163"/>
      <c r="AD267" s="163"/>
      <c r="AE267" s="163"/>
      <c r="AF267" s="163"/>
      <c r="AG267" s="163"/>
      <c r="AH267" s="163"/>
      <c r="AI267" s="163"/>
      <c r="AJ267" s="163"/>
      <c r="AK267" s="163"/>
      <c r="AL267" s="163"/>
      <c r="AM267" s="163"/>
      <c r="AN267" s="163"/>
      <c r="AO267" s="163"/>
      <c r="AP267" s="163"/>
      <c r="AQ267" s="163"/>
      <c r="AR267" s="163"/>
      <c r="AS267" s="163"/>
      <c r="AT267" s="163"/>
      <c r="AU267" s="164" t="str">
        <f>IF([1]調達要求データ貼付!S262="","","同等品以上")</f>
        <v/>
      </c>
      <c r="AV267" s="164"/>
      <c r="AW267" s="165" t="str">
        <f>IF([1]調達要求データ貼付!U262="","",[1]調達要求データ貼付!U262)</f>
        <v>kg</v>
      </c>
      <c r="AX267" s="166"/>
      <c r="AY267" s="166"/>
      <c r="AZ267" s="166"/>
      <c r="BA267" s="166"/>
      <c r="BB267" s="166"/>
      <c r="BC267" s="167">
        <f>IF([1]調達要求データ貼付!O262="","",[1]調達要求データ貼付!O262)</f>
        <v>1</v>
      </c>
      <c r="BD267" s="168"/>
      <c r="BE267" s="168"/>
      <c r="BF267" s="168"/>
      <c r="BG267" s="168"/>
      <c r="BH267" s="168"/>
      <c r="BI267" s="168"/>
      <c r="BJ267" s="153"/>
      <c r="BK267" s="153"/>
      <c r="BL267" s="153"/>
      <c r="BM267" s="153"/>
      <c r="BN267" s="153"/>
      <c r="BO267" s="153"/>
      <c r="BP267" s="153"/>
      <c r="BQ267" s="153"/>
      <c r="BR267" s="153"/>
      <c r="BS267" s="153"/>
      <c r="BT267" s="153"/>
      <c r="BU267" s="153"/>
      <c r="BV267" s="153"/>
      <c r="BW267" s="153"/>
      <c r="BX267" s="153"/>
      <c r="BY267" s="153"/>
      <c r="BZ267" s="153"/>
      <c r="CA267" s="160"/>
      <c r="CB267" s="160"/>
      <c r="CC267" s="160"/>
      <c r="CD267" s="160"/>
      <c r="CE267" s="160"/>
      <c r="CF267" s="160"/>
      <c r="CK267" s="157" t="s">
        <v>37</v>
      </c>
      <c r="DC267" s="128"/>
      <c r="DD267" s="128"/>
    </row>
    <row r="268" spans="1:108" ht="33" customHeight="1" x14ac:dyDescent="0.2">
      <c r="A268" s="158" t="str">
        <f>IF([1]調達要求データ貼付!E263="","",[1]調達要求データ貼付!E263&amp;"　"&amp;[1]調達要求データ貼付!F263)</f>
        <v>0013　261</v>
      </c>
      <c r="B268" s="159"/>
      <c r="C268" s="159"/>
      <c r="D268" s="153" t="str">
        <f>IF([1]調達要求データ貼付!E263="","",[1]調達要求データ貼付!E263&amp;"　"&amp;[1]調達要求データ貼付!F263)</f>
        <v>0013　261</v>
      </c>
      <c r="E268" s="160"/>
      <c r="F268" s="160"/>
      <c r="G268" s="160"/>
      <c r="H268" s="160"/>
      <c r="I268" s="160"/>
      <c r="J268" s="160"/>
      <c r="K268" s="161" t="str">
        <f>IF([1]調達要求データ貼付!H263="","",[1]調達要求データ貼付!H263)</f>
        <v>練りごま</v>
      </c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3" t="str">
        <f>IF(AND(A268="",A267&lt;&gt;""),"－　以　下　余　白　－",IF([1]調達要求データ貼付!I263="","",[1]調達要求データ貼付!I263))</f>
        <v>基地規格による（０６－０１２０）</v>
      </c>
      <c r="AA268" s="163"/>
      <c r="AB268" s="163"/>
      <c r="AC268" s="163"/>
      <c r="AD268" s="163"/>
      <c r="AE268" s="163"/>
      <c r="AF268" s="163"/>
      <c r="AG268" s="163"/>
      <c r="AH268" s="163"/>
      <c r="AI268" s="163"/>
      <c r="AJ268" s="163"/>
      <c r="AK268" s="163"/>
      <c r="AL268" s="163"/>
      <c r="AM268" s="163"/>
      <c r="AN268" s="163"/>
      <c r="AO268" s="163"/>
      <c r="AP268" s="163"/>
      <c r="AQ268" s="163"/>
      <c r="AR268" s="163"/>
      <c r="AS268" s="163"/>
      <c r="AT268" s="163"/>
      <c r="AU268" s="164" t="str">
        <f>IF([1]調達要求データ貼付!S263="","","同等品以上")</f>
        <v/>
      </c>
      <c r="AV268" s="164"/>
      <c r="AW268" s="165" t="str">
        <f>IF([1]調達要求データ貼付!U263="","",[1]調達要求データ貼付!U263)</f>
        <v>kg</v>
      </c>
      <c r="AX268" s="166"/>
      <c r="AY268" s="166"/>
      <c r="AZ268" s="166"/>
      <c r="BA268" s="166"/>
      <c r="BB268" s="166"/>
      <c r="BC268" s="167">
        <f>IF([1]調達要求データ貼付!O263="","",[1]調達要求データ貼付!O263)</f>
        <v>1</v>
      </c>
      <c r="BD268" s="168"/>
      <c r="BE268" s="168"/>
      <c r="BF268" s="168"/>
      <c r="BG268" s="168"/>
      <c r="BH268" s="168"/>
      <c r="BI268" s="168"/>
      <c r="BJ268" s="153"/>
      <c r="BK268" s="160"/>
      <c r="BL268" s="160"/>
      <c r="BM268" s="160"/>
      <c r="BN268" s="160"/>
      <c r="BO268" s="160"/>
      <c r="BP268" s="160"/>
      <c r="BQ268" s="160"/>
      <c r="BR268" s="160"/>
      <c r="BS268" s="153"/>
      <c r="BT268" s="160"/>
      <c r="BU268" s="160"/>
      <c r="BV268" s="160"/>
      <c r="BW268" s="160"/>
      <c r="BX268" s="160"/>
      <c r="BY268" s="160"/>
      <c r="BZ268" s="153"/>
      <c r="CA268" s="160"/>
      <c r="CB268" s="160"/>
      <c r="CC268" s="160"/>
      <c r="CD268" s="160"/>
      <c r="CE268" s="160"/>
      <c r="CF268" s="160"/>
      <c r="CK268" s="169">
        <f>IF(A268="","",1)</f>
        <v>1</v>
      </c>
      <c r="DC268" s="128"/>
      <c r="DD268" s="128"/>
    </row>
    <row r="269" spans="1:108" ht="33" customHeight="1" x14ac:dyDescent="0.2">
      <c r="A269" s="158" t="str">
        <f>IF([1]調達要求データ貼付!E264="","",[1]調達要求データ貼付!E264&amp;"　"&amp;[1]調達要求データ貼付!F264)</f>
        <v>0013　262</v>
      </c>
      <c r="B269" s="159"/>
      <c r="C269" s="159"/>
      <c r="D269" s="153" t="str">
        <f>IF([1]調達要求データ貼付!E264="","",[1]調達要求データ貼付!E264&amp;"　"&amp;[1]調達要求データ貼付!F264)</f>
        <v>0013　262</v>
      </c>
      <c r="E269" s="160"/>
      <c r="F269" s="160"/>
      <c r="G269" s="160"/>
      <c r="H269" s="160"/>
      <c r="I269" s="160"/>
      <c r="J269" s="160"/>
      <c r="K269" s="161" t="str">
        <f>IF([1]調達要求データ貼付!H264="","",[1]調達要求データ貼付!H264)</f>
        <v>かつお粉</v>
      </c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3" t="str">
        <f>IF(AND(A269="",A268&lt;&gt;""),"－　以　下　余　白　－",IF([1]調達要求データ貼付!I264="","",[1]調達要求データ貼付!I264))</f>
        <v>基地規格による（０８－０７４５）</v>
      </c>
      <c r="AA269" s="163"/>
      <c r="AB269" s="163"/>
      <c r="AC269" s="163"/>
      <c r="AD269" s="163"/>
      <c r="AE269" s="163"/>
      <c r="AF269" s="163"/>
      <c r="AG269" s="163"/>
      <c r="AH269" s="163"/>
      <c r="AI269" s="163"/>
      <c r="AJ269" s="163"/>
      <c r="AK269" s="163"/>
      <c r="AL269" s="163"/>
      <c r="AM269" s="163"/>
      <c r="AN269" s="163"/>
      <c r="AO269" s="163"/>
      <c r="AP269" s="163"/>
      <c r="AQ269" s="163"/>
      <c r="AR269" s="163"/>
      <c r="AS269" s="163"/>
      <c r="AT269" s="163"/>
      <c r="AU269" s="164" t="str">
        <f>IF([1]調達要求データ貼付!S264="","","同等品以上")</f>
        <v/>
      </c>
      <c r="AV269" s="164"/>
      <c r="AW269" s="165" t="str">
        <f>IF([1]調達要求データ貼付!U264="","",[1]調達要求データ貼付!U264)</f>
        <v>kg</v>
      </c>
      <c r="AX269" s="166"/>
      <c r="AY269" s="166"/>
      <c r="AZ269" s="166"/>
      <c r="BA269" s="166"/>
      <c r="BB269" s="166"/>
      <c r="BC269" s="167">
        <f>IF([1]調達要求データ貼付!O264="","",[1]調達要求データ貼付!O264)</f>
        <v>2.8</v>
      </c>
      <c r="BD269" s="168"/>
      <c r="BE269" s="168"/>
      <c r="BF269" s="168"/>
      <c r="BG269" s="168"/>
      <c r="BH269" s="168"/>
      <c r="BI269" s="168"/>
      <c r="BJ269" s="153"/>
      <c r="BK269" s="153"/>
      <c r="BL269" s="153"/>
      <c r="BM269" s="153"/>
      <c r="BN269" s="153"/>
      <c r="BO269" s="153"/>
      <c r="BP269" s="153"/>
      <c r="BQ269" s="153"/>
      <c r="BR269" s="153"/>
      <c r="BS269" s="153"/>
      <c r="BT269" s="153"/>
      <c r="BU269" s="153"/>
      <c r="BV269" s="153"/>
      <c r="BW269" s="153"/>
      <c r="BX269" s="153"/>
      <c r="BY269" s="153"/>
      <c r="BZ269" s="153"/>
      <c r="CA269" s="160"/>
      <c r="CB269" s="160"/>
      <c r="CC269" s="160"/>
      <c r="CD269" s="160"/>
      <c r="CE269" s="160"/>
      <c r="CF269" s="160"/>
      <c r="DC269" s="128"/>
      <c r="DD269" s="128"/>
    </row>
    <row r="270" spans="1:108" ht="33" customHeight="1" x14ac:dyDescent="0.2">
      <c r="A270" s="158" t="str">
        <f>IF([1]調達要求データ貼付!E265="","",[1]調達要求データ貼付!E265&amp;"　"&amp;[1]調達要求データ貼付!F265)</f>
        <v>0013　263</v>
      </c>
      <c r="B270" s="159"/>
      <c r="C270" s="159"/>
      <c r="D270" s="153" t="str">
        <f>IF([1]調達要求データ貼付!E265="","",[1]調達要求データ貼付!E265&amp;"　"&amp;[1]調達要求データ貼付!F265)</f>
        <v>0013　263</v>
      </c>
      <c r="E270" s="160"/>
      <c r="F270" s="160"/>
      <c r="G270" s="160"/>
      <c r="H270" s="160"/>
      <c r="I270" s="160"/>
      <c r="J270" s="160"/>
      <c r="K270" s="161" t="str">
        <f>IF([1]調達要求データ貼付!H265="","",[1]調達要求データ貼付!H265)</f>
        <v>かつお糸削り節</v>
      </c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3" t="str">
        <f>IF(AND(A270="",A269&lt;&gt;""),"－　以　下　余　白　－",IF([1]調達要求データ貼付!I265="","",[1]調達要求データ貼付!I265))</f>
        <v>基地規格による（０８－０７５１）</v>
      </c>
      <c r="AA270" s="163"/>
      <c r="AB270" s="163"/>
      <c r="AC270" s="163"/>
      <c r="AD270" s="163"/>
      <c r="AE270" s="163"/>
      <c r="AF270" s="163"/>
      <c r="AG270" s="163"/>
      <c r="AH270" s="163"/>
      <c r="AI270" s="163"/>
      <c r="AJ270" s="163"/>
      <c r="AK270" s="163"/>
      <c r="AL270" s="163"/>
      <c r="AM270" s="163"/>
      <c r="AN270" s="163"/>
      <c r="AO270" s="163"/>
      <c r="AP270" s="163"/>
      <c r="AQ270" s="163"/>
      <c r="AR270" s="163"/>
      <c r="AS270" s="163"/>
      <c r="AT270" s="163"/>
      <c r="AU270" s="164" t="str">
        <f>IF([1]調達要求データ貼付!S265="","","同等品以上")</f>
        <v/>
      </c>
      <c r="AV270" s="164"/>
      <c r="AW270" s="165" t="str">
        <f>IF([1]調達要求データ貼付!U265="","",[1]調達要求データ貼付!U265)</f>
        <v>kg</v>
      </c>
      <c r="AX270" s="166"/>
      <c r="AY270" s="166"/>
      <c r="AZ270" s="166"/>
      <c r="BA270" s="166"/>
      <c r="BB270" s="166"/>
      <c r="BC270" s="167">
        <f>IF([1]調達要求データ貼付!O265="","",[1]調達要求データ貼付!O265)</f>
        <v>1.4</v>
      </c>
      <c r="BD270" s="168"/>
      <c r="BE270" s="168"/>
      <c r="BF270" s="168"/>
      <c r="BG270" s="168"/>
      <c r="BH270" s="168"/>
      <c r="BI270" s="168"/>
      <c r="BJ270" s="153"/>
      <c r="BK270" s="153"/>
      <c r="BL270" s="153"/>
      <c r="BM270" s="153"/>
      <c r="BN270" s="153"/>
      <c r="BO270" s="153"/>
      <c r="BP270" s="153"/>
      <c r="BQ270" s="153"/>
      <c r="BR270" s="153"/>
      <c r="BS270" s="153"/>
      <c r="BT270" s="153"/>
      <c r="BU270" s="153"/>
      <c r="BV270" s="153"/>
      <c r="BW270" s="153"/>
      <c r="BX270" s="153"/>
      <c r="BY270" s="153"/>
      <c r="BZ270" s="153"/>
      <c r="CA270" s="160"/>
      <c r="CB270" s="160"/>
      <c r="CC270" s="160"/>
      <c r="CD270" s="160"/>
      <c r="CE270" s="160"/>
      <c r="CF270" s="160"/>
      <c r="DC270" s="128"/>
      <c r="DD270" s="128"/>
    </row>
    <row r="271" spans="1:108" ht="33" customHeight="1" x14ac:dyDescent="0.2">
      <c r="A271" s="158" t="str">
        <f>IF([1]調達要求データ貼付!E266="","",[1]調達要求データ貼付!E266&amp;"　"&amp;[1]調達要求データ貼付!F266)</f>
        <v>0013　264</v>
      </c>
      <c r="B271" s="159"/>
      <c r="C271" s="159"/>
      <c r="D271" s="153" t="str">
        <f>IF([1]調達要求データ貼付!E266="","",[1]調達要求データ貼付!E266&amp;"　"&amp;[1]調達要求データ貼付!F266)</f>
        <v>0013　264</v>
      </c>
      <c r="E271" s="160"/>
      <c r="F271" s="160"/>
      <c r="G271" s="160"/>
      <c r="H271" s="160"/>
      <c r="I271" s="160"/>
      <c r="J271" s="160"/>
      <c r="K271" s="161" t="str">
        <f>IF([1]調達要求データ貼付!H266="","",[1]調達要求データ貼付!H266)</f>
        <v>おかか</v>
      </c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3" t="str">
        <f>IF(AND(A271="",A270&lt;&gt;""),"－　以　下　余　白　－",IF([1]調達要求データ貼付!I266="","",[1]調達要求データ貼付!I266))</f>
        <v>基地規格による（０８－０７５２）</v>
      </c>
      <c r="AA271" s="163"/>
      <c r="AB271" s="163"/>
      <c r="AC271" s="163"/>
      <c r="AD271" s="163"/>
      <c r="AE271" s="163"/>
      <c r="AF271" s="163"/>
      <c r="AG271" s="163"/>
      <c r="AH271" s="163"/>
      <c r="AI271" s="163"/>
      <c r="AJ271" s="163"/>
      <c r="AK271" s="163"/>
      <c r="AL271" s="163"/>
      <c r="AM271" s="163"/>
      <c r="AN271" s="163"/>
      <c r="AO271" s="163"/>
      <c r="AP271" s="163"/>
      <c r="AQ271" s="163"/>
      <c r="AR271" s="163"/>
      <c r="AS271" s="163"/>
      <c r="AT271" s="163"/>
      <c r="AU271" s="164" t="str">
        <f>IF([1]調達要求データ貼付!S266="","","同等品以上")</f>
        <v/>
      </c>
      <c r="AV271" s="164"/>
      <c r="AW271" s="165" t="str">
        <f>IF([1]調達要求データ貼付!U266="","",[1]調達要求データ貼付!U266)</f>
        <v>kg</v>
      </c>
      <c r="AX271" s="166"/>
      <c r="AY271" s="166"/>
      <c r="AZ271" s="166"/>
      <c r="BA271" s="166"/>
      <c r="BB271" s="166"/>
      <c r="BC271" s="167">
        <f>IF([1]調達要求データ貼付!O266="","",[1]調達要求データ貼付!O266)</f>
        <v>1.2</v>
      </c>
      <c r="BD271" s="168"/>
      <c r="BE271" s="168"/>
      <c r="BF271" s="168"/>
      <c r="BG271" s="168"/>
      <c r="BH271" s="168"/>
      <c r="BI271" s="168"/>
      <c r="BJ271" s="153"/>
      <c r="BK271" s="153"/>
      <c r="BL271" s="153"/>
      <c r="BM271" s="153"/>
      <c r="BN271" s="153"/>
      <c r="BO271" s="153"/>
      <c r="BP271" s="153"/>
      <c r="BQ271" s="153"/>
      <c r="BR271" s="153"/>
      <c r="BS271" s="153"/>
      <c r="BT271" s="153"/>
      <c r="BU271" s="153"/>
      <c r="BV271" s="153"/>
      <c r="BW271" s="153"/>
      <c r="BX271" s="153"/>
      <c r="BY271" s="153"/>
      <c r="BZ271" s="153"/>
      <c r="CA271" s="160"/>
      <c r="CB271" s="160"/>
      <c r="CC271" s="160"/>
      <c r="CD271" s="160"/>
      <c r="CE271" s="160"/>
      <c r="CF271" s="160"/>
      <c r="DC271" s="128"/>
      <c r="DD271" s="128"/>
    </row>
    <row r="272" spans="1:108" ht="33" customHeight="1" x14ac:dyDescent="0.2">
      <c r="A272" s="158" t="str">
        <f>IF([1]調達要求データ貼付!E267="","",[1]調達要求データ貼付!E267&amp;"　"&amp;[1]調達要求データ貼付!F267)</f>
        <v>0013　265</v>
      </c>
      <c r="B272" s="159"/>
      <c r="C272" s="159"/>
      <c r="D272" s="153" t="str">
        <f>IF([1]調達要求データ貼付!E267="","",[1]調達要求データ貼付!E267&amp;"　"&amp;[1]調達要求データ貼付!F267)</f>
        <v>0013　265</v>
      </c>
      <c r="E272" s="160"/>
      <c r="F272" s="160"/>
      <c r="G272" s="160"/>
      <c r="H272" s="160"/>
      <c r="I272" s="160"/>
      <c r="J272" s="160"/>
      <c r="K272" s="161" t="str">
        <f>IF([1]調達要求データ貼付!H267="","",[1]調達要求データ貼付!H267)</f>
        <v>花かつお</v>
      </c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3" t="str">
        <f>IF(AND(A272="",A271&lt;&gt;""),"－　以　下　余　白　－",IF([1]調達要求データ貼付!I267="","",[1]調達要求データ貼付!I267))</f>
        <v>基地規格による（０８－０７５３）</v>
      </c>
      <c r="AA272" s="163"/>
      <c r="AB272" s="163"/>
      <c r="AC272" s="163"/>
      <c r="AD272" s="163"/>
      <c r="AE272" s="163"/>
      <c r="AF272" s="163"/>
      <c r="AG272" s="163"/>
      <c r="AH272" s="163"/>
      <c r="AI272" s="163"/>
      <c r="AJ272" s="163"/>
      <c r="AK272" s="163"/>
      <c r="AL272" s="163"/>
      <c r="AM272" s="163"/>
      <c r="AN272" s="163"/>
      <c r="AO272" s="163"/>
      <c r="AP272" s="163"/>
      <c r="AQ272" s="163"/>
      <c r="AR272" s="163"/>
      <c r="AS272" s="163"/>
      <c r="AT272" s="163"/>
      <c r="AU272" s="164" t="str">
        <f>IF([1]調達要求データ貼付!S267="","","同等品以上")</f>
        <v/>
      </c>
      <c r="AV272" s="164"/>
      <c r="AW272" s="165" t="str">
        <f>IF([1]調達要求データ貼付!U267="","",[1]調達要求データ貼付!U267)</f>
        <v>kg</v>
      </c>
      <c r="AX272" s="166"/>
      <c r="AY272" s="166"/>
      <c r="AZ272" s="166"/>
      <c r="BA272" s="166"/>
      <c r="BB272" s="166"/>
      <c r="BC272" s="167">
        <f>IF([1]調達要求データ貼付!O267="","",[1]調達要求データ貼付!O267)</f>
        <v>0.6</v>
      </c>
      <c r="BD272" s="168"/>
      <c r="BE272" s="168"/>
      <c r="BF272" s="168"/>
      <c r="BG272" s="168"/>
      <c r="BH272" s="168"/>
      <c r="BI272" s="168"/>
      <c r="BJ272" s="153"/>
      <c r="BK272" s="153"/>
      <c r="BL272" s="153"/>
      <c r="BM272" s="153"/>
      <c r="BN272" s="153"/>
      <c r="BO272" s="153"/>
      <c r="BP272" s="153"/>
      <c r="BQ272" s="153"/>
      <c r="BR272" s="153"/>
      <c r="BS272" s="153"/>
      <c r="BT272" s="153"/>
      <c r="BU272" s="153"/>
      <c r="BV272" s="153"/>
      <c r="BW272" s="153"/>
      <c r="BX272" s="153"/>
      <c r="BY272" s="153"/>
      <c r="BZ272" s="153"/>
      <c r="CA272" s="160"/>
      <c r="CB272" s="160"/>
      <c r="CC272" s="160"/>
      <c r="CD272" s="160"/>
      <c r="CE272" s="160"/>
      <c r="CF272" s="160"/>
      <c r="DC272" s="128"/>
      <c r="DD272" s="128"/>
    </row>
    <row r="273" spans="1:108" ht="33" customHeight="1" x14ac:dyDescent="0.2">
      <c r="A273" s="158" t="str">
        <f>IF([1]調達要求データ貼付!E268="","",[1]調達要求データ貼付!E268&amp;"　"&amp;[1]調達要求データ貼付!F268)</f>
        <v>0013　266</v>
      </c>
      <c r="B273" s="159"/>
      <c r="C273" s="159"/>
      <c r="D273" s="153" t="str">
        <f>IF([1]調達要求データ貼付!E268="","",[1]調達要求データ貼付!E268&amp;"　"&amp;[1]調達要求データ貼付!F268)</f>
        <v>0013　266</v>
      </c>
      <c r="E273" s="160"/>
      <c r="F273" s="160"/>
      <c r="G273" s="160"/>
      <c r="H273" s="160"/>
      <c r="I273" s="160"/>
      <c r="J273" s="160"/>
      <c r="K273" s="161" t="str">
        <f>IF([1]調達要求データ貼付!H268="","",[1]調達要求データ貼付!H268)</f>
        <v>さば水煮缶</v>
      </c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3" t="str">
        <f>IF(AND(A273="",A272&lt;&gt;""),"－　以　下　余　白　－",IF([1]調達要求データ貼付!I268="","",[1]調達要求データ貼付!I268))</f>
        <v>基地規格による（１９－００２５）</v>
      </c>
      <c r="AA273" s="163"/>
      <c r="AB273" s="163"/>
      <c r="AC273" s="163"/>
      <c r="AD273" s="163"/>
      <c r="AE273" s="163"/>
      <c r="AF273" s="163"/>
      <c r="AG273" s="163"/>
      <c r="AH273" s="163"/>
      <c r="AI273" s="163"/>
      <c r="AJ273" s="163"/>
      <c r="AK273" s="163"/>
      <c r="AL273" s="163"/>
      <c r="AM273" s="163"/>
      <c r="AN273" s="163"/>
      <c r="AO273" s="163"/>
      <c r="AP273" s="163"/>
      <c r="AQ273" s="163"/>
      <c r="AR273" s="163"/>
      <c r="AS273" s="163"/>
      <c r="AT273" s="163"/>
      <c r="AU273" s="164" t="str">
        <f>IF([1]調達要求データ貼付!S268="","","同等品以上")</f>
        <v/>
      </c>
      <c r="AV273" s="164"/>
      <c r="AW273" s="165" t="str">
        <f>IF([1]調達要求データ貼付!U268="","",[1]調達要求データ貼付!U268)</f>
        <v>缶</v>
      </c>
      <c r="AX273" s="166"/>
      <c r="AY273" s="166"/>
      <c r="AZ273" s="166"/>
      <c r="BA273" s="166"/>
      <c r="BB273" s="166"/>
      <c r="BC273" s="167">
        <f>IF([1]調達要求データ貼付!O268="","",[1]調達要求データ貼付!O268)</f>
        <v>65</v>
      </c>
      <c r="BD273" s="168"/>
      <c r="BE273" s="168"/>
      <c r="BF273" s="168"/>
      <c r="BG273" s="168"/>
      <c r="BH273" s="168"/>
      <c r="BI273" s="168"/>
      <c r="BJ273" s="153"/>
      <c r="BK273" s="153"/>
      <c r="BL273" s="153"/>
      <c r="BM273" s="153"/>
      <c r="BN273" s="153"/>
      <c r="BO273" s="153"/>
      <c r="BP273" s="153"/>
      <c r="BQ273" s="153"/>
      <c r="BR273" s="153"/>
      <c r="BS273" s="153"/>
      <c r="BT273" s="153"/>
      <c r="BU273" s="153"/>
      <c r="BV273" s="153"/>
      <c r="BW273" s="153"/>
      <c r="BX273" s="153"/>
      <c r="BY273" s="153"/>
      <c r="BZ273" s="153"/>
      <c r="CA273" s="160"/>
      <c r="CB273" s="160"/>
      <c r="CC273" s="160"/>
      <c r="CD273" s="160"/>
      <c r="CE273" s="160"/>
      <c r="CF273" s="160"/>
      <c r="DC273" s="128"/>
      <c r="DD273" s="128"/>
    </row>
    <row r="274" spans="1:108" ht="33" customHeight="1" x14ac:dyDescent="0.2">
      <c r="A274" s="158" t="str">
        <f>IF([1]調達要求データ貼付!E269="","",[1]調達要求データ貼付!E269&amp;"　"&amp;[1]調達要求データ貼付!F269)</f>
        <v>0013　267</v>
      </c>
      <c r="B274" s="159"/>
      <c r="C274" s="159"/>
      <c r="D274" s="153" t="str">
        <f>IF([1]調達要求データ貼付!E269="","",[1]調達要求データ貼付!E269&amp;"　"&amp;[1]調達要求データ貼付!F269)</f>
        <v>0013　267</v>
      </c>
      <c r="E274" s="160"/>
      <c r="F274" s="160"/>
      <c r="G274" s="160"/>
      <c r="H274" s="160"/>
      <c r="I274" s="160"/>
      <c r="J274" s="160"/>
      <c r="K274" s="161" t="str">
        <f>IF([1]調達要求データ貼付!H269="","",[1]調達要求データ貼付!H269)</f>
        <v>刻みにんにく</v>
      </c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3" t="str">
        <f>IF(AND(A274="",A273&lt;&gt;""),"－　以　下　余　白　－",IF([1]調達要求データ貼付!I269="","",[1]調達要求データ貼付!I269))</f>
        <v>基地規格による（１２－０５２６）</v>
      </c>
      <c r="AA274" s="163"/>
      <c r="AB274" s="163"/>
      <c r="AC274" s="163"/>
      <c r="AD274" s="163"/>
      <c r="AE274" s="163"/>
      <c r="AF274" s="163"/>
      <c r="AG274" s="163"/>
      <c r="AH274" s="163"/>
      <c r="AI274" s="163"/>
      <c r="AJ274" s="163"/>
      <c r="AK274" s="163"/>
      <c r="AL274" s="163"/>
      <c r="AM274" s="163"/>
      <c r="AN274" s="163"/>
      <c r="AO274" s="163"/>
      <c r="AP274" s="163"/>
      <c r="AQ274" s="163"/>
      <c r="AR274" s="163"/>
      <c r="AS274" s="163"/>
      <c r="AT274" s="163"/>
      <c r="AU274" s="164" t="str">
        <f>IF([1]調達要求データ貼付!S269="","","同等品以上")</f>
        <v/>
      </c>
      <c r="AV274" s="164"/>
      <c r="AW274" s="165" t="str">
        <f>IF([1]調達要求データ貼付!U269="","",[1]調達要求データ貼付!U269)</f>
        <v>kg</v>
      </c>
      <c r="AX274" s="166"/>
      <c r="AY274" s="166"/>
      <c r="AZ274" s="166"/>
      <c r="BA274" s="166"/>
      <c r="BB274" s="166"/>
      <c r="BC274" s="167">
        <f>IF([1]調達要求データ貼付!O269="","",[1]調達要求データ貼付!O269)</f>
        <v>4</v>
      </c>
      <c r="BD274" s="168"/>
      <c r="BE274" s="168"/>
      <c r="BF274" s="168"/>
      <c r="BG274" s="168"/>
      <c r="BH274" s="168"/>
      <c r="BI274" s="168"/>
      <c r="BJ274" s="153"/>
      <c r="BK274" s="153"/>
      <c r="BL274" s="153"/>
      <c r="BM274" s="153"/>
      <c r="BN274" s="153"/>
      <c r="BO274" s="153"/>
      <c r="BP274" s="153"/>
      <c r="BQ274" s="153"/>
      <c r="BR274" s="153"/>
      <c r="BS274" s="153"/>
      <c r="BT274" s="153"/>
      <c r="BU274" s="153"/>
      <c r="BV274" s="153"/>
      <c r="BW274" s="153"/>
      <c r="BX274" s="153"/>
      <c r="BY274" s="153"/>
      <c r="BZ274" s="153"/>
      <c r="CA274" s="160"/>
      <c r="CB274" s="160"/>
      <c r="CC274" s="160"/>
      <c r="CD274" s="160"/>
      <c r="CE274" s="160"/>
      <c r="CF274" s="160"/>
      <c r="DC274" s="128"/>
      <c r="DD274" s="128"/>
    </row>
    <row r="275" spans="1:108" ht="33" customHeight="1" x14ac:dyDescent="0.2">
      <c r="A275" s="158" t="str">
        <f>IF([1]調達要求データ貼付!E270="","",[1]調達要求データ貼付!E270&amp;"　"&amp;[1]調達要求データ貼付!F270)</f>
        <v>0013　268</v>
      </c>
      <c r="B275" s="159"/>
      <c r="C275" s="159"/>
      <c r="D275" s="153" t="str">
        <f>IF([1]調達要求データ貼付!E270="","",[1]調達要求データ貼付!E270&amp;"　"&amp;[1]調達要求データ貼付!F270)</f>
        <v>0013　268</v>
      </c>
      <c r="E275" s="160"/>
      <c r="F275" s="160"/>
      <c r="G275" s="160"/>
      <c r="H275" s="160"/>
      <c r="I275" s="160"/>
      <c r="J275" s="160"/>
      <c r="K275" s="161" t="str">
        <f>IF([1]調達要求データ貼付!H270="","",[1]調達要求データ貼付!H270)</f>
        <v>フライドオニオン</v>
      </c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3" t="str">
        <f>IF(AND(A275="",A274&lt;&gt;""),"－　以　下　余　白　－",IF([1]調達要求データ貼付!I270="","",[1]調達要求データ貼付!I270))</f>
        <v>基地規格による（１２－０３６２）</v>
      </c>
      <c r="AA275" s="163"/>
      <c r="AB275" s="163"/>
      <c r="AC275" s="163"/>
      <c r="AD275" s="163"/>
      <c r="AE275" s="163"/>
      <c r="AF275" s="163"/>
      <c r="AG275" s="163"/>
      <c r="AH275" s="163"/>
      <c r="AI275" s="163"/>
      <c r="AJ275" s="163"/>
      <c r="AK275" s="163"/>
      <c r="AL275" s="163"/>
      <c r="AM275" s="163"/>
      <c r="AN275" s="163"/>
      <c r="AO275" s="163"/>
      <c r="AP275" s="163"/>
      <c r="AQ275" s="163"/>
      <c r="AR275" s="163"/>
      <c r="AS275" s="163"/>
      <c r="AT275" s="163"/>
      <c r="AU275" s="164" t="str">
        <f>IF([1]調達要求データ貼付!S270="","","同等品以上")</f>
        <v/>
      </c>
      <c r="AV275" s="164"/>
      <c r="AW275" s="165" t="str">
        <f>IF([1]調達要求データ貼付!U270="","",[1]調達要求データ貼付!U270)</f>
        <v>kg</v>
      </c>
      <c r="AX275" s="166"/>
      <c r="AY275" s="166"/>
      <c r="AZ275" s="166"/>
      <c r="BA275" s="166"/>
      <c r="BB275" s="166"/>
      <c r="BC275" s="167">
        <f>IF([1]調達要求データ貼付!O270="","",[1]調達要求データ貼付!O270)</f>
        <v>3</v>
      </c>
      <c r="BD275" s="168"/>
      <c r="BE275" s="168"/>
      <c r="BF275" s="168"/>
      <c r="BG275" s="168"/>
      <c r="BH275" s="168"/>
      <c r="BI275" s="168"/>
      <c r="BJ275" s="153"/>
      <c r="BK275" s="153"/>
      <c r="BL275" s="153"/>
      <c r="BM275" s="153"/>
      <c r="BN275" s="153"/>
      <c r="BO275" s="153"/>
      <c r="BP275" s="153"/>
      <c r="BQ275" s="153"/>
      <c r="BR275" s="153"/>
      <c r="BS275" s="153"/>
      <c r="BT275" s="153"/>
      <c r="BU275" s="153"/>
      <c r="BV275" s="153"/>
      <c r="BW275" s="153"/>
      <c r="BX275" s="153"/>
      <c r="BY275" s="153"/>
      <c r="BZ275" s="153"/>
      <c r="CA275" s="160"/>
      <c r="CB275" s="160"/>
      <c r="CC275" s="160"/>
      <c r="CD275" s="160"/>
      <c r="CE275" s="160"/>
      <c r="CF275" s="160"/>
      <c r="DC275" s="128"/>
      <c r="DD275" s="128"/>
    </row>
    <row r="276" spans="1:108" ht="33" customHeight="1" x14ac:dyDescent="0.2">
      <c r="A276" s="158" t="str">
        <f>IF([1]調達要求データ貼付!E271="","",[1]調達要求データ貼付!E271&amp;"　"&amp;[1]調達要求データ貼付!F271)</f>
        <v>0013　269</v>
      </c>
      <c r="B276" s="159"/>
      <c r="C276" s="159"/>
      <c r="D276" s="153" t="str">
        <f>IF([1]調達要求データ貼付!E271="","",[1]調達要求データ貼付!E271&amp;"　"&amp;[1]調達要求データ貼付!F271)</f>
        <v>0013　269</v>
      </c>
      <c r="E276" s="160"/>
      <c r="F276" s="160"/>
      <c r="G276" s="160"/>
      <c r="H276" s="160"/>
      <c r="I276" s="160"/>
      <c r="J276" s="160"/>
      <c r="K276" s="161" t="str">
        <f>IF([1]調達要求データ貼付!H271="","",[1]調達要求データ貼付!H271)</f>
        <v>レモン果汁</v>
      </c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3" t="str">
        <f>IF(AND(A276="",A275&lt;&gt;""),"－　以　下　余　白　－",IF([1]調達要求データ貼付!I271="","",[1]調達要求データ貼付!I271))</f>
        <v>基地規格による（１８－０９１０）</v>
      </c>
      <c r="AA276" s="163"/>
      <c r="AB276" s="163"/>
      <c r="AC276" s="163"/>
      <c r="AD276" s="163"/>
      <c r="AE276" s="163"/>
      <c r="AF276" s="163"/>
      <c r="AG276" s="163"/>
      <c r="AH276" s="163"/>
      <c r="AI276" s="163"/>
      <c r="AJ276" s="163"/>
      <c r="AK276" s="163"/>
      <c r="AL276" s="163"/>
      <c r="AM276" s="163"/>
      <c r="AN276" s="163"/>
      <c r="AO276" s="163"/>
      <c r="AP276" s="163"/>
      <c r="AQ276" s="163"/>
      <c r="AR276" s="163"/>
      <c r="AS276" s="163"/>
      <c r="AT276" s="163"/>
      <c r="AU276" s="164" t="str">
        <f>IF([1]調達要求データ貼付!S271="","","同等品以上")</f>
        <v/>
      </c>
      <c r="AV276" s="164"/>
      <c r="AW276" s="165" t="str">
        <f>IF([1]調達要求データ貼付!U271="","",[1]調達要求データ貼付!U271)</f>
        <v>本</v>
      </c>
      <c r="AX276" s="166"/>
      <c r="AY276" s="166"/>
      <c r="AZ276" s="166"/>
      <c r="BA276" s="166"/>
      <c r="BB276" s="166"/>
      <c r="BC276" s="167">
        <f>IF([1]調達要求データ貼付!O271="","",[1]調達要求データ貼付!O271)</f>
        <v>40</v>
      </c>
      <c r="BD276" s="168"/>
      <c r="BE276" s="168"/>
      <c r="BF276" s="168"/>
      <c r="BG276" s="168"/>
      <c r="BH276" s="168"/>
      <c r="BI276" s="168"/>
      <c r="BJ276" s="153"/>
      <c r="BK276" s="153"/>
      <c r="BL276" s="153"/>
      <c r="BM276" s="153"/>
      <c r="BN276" s="153"/>
      <c r="BO276" s="153"/>
      <c r="BP276" s="153"/>
      <c r="BQ276" s="153"/>
      <c r="BR276" s="153"/>
      <c r="BS276" s="153"/>
      <c r="BT276" s="153"/>
      <c r="BU276" s="153"/>
      <c r="BV276" s="153"/>
      <c r="BW276" s="153"/>
      <c r="BX276" s="153"/>
      <c r="BY276" s="153"/>
      <c r="BZ276" s="153"/>
      <c r="CA276" s="160"/>
      <c r="CB276" s="160"/>
      <c r="CC276" s="160"/>
      <c r="CD276" s="160"/>
      <c r="CE276" s="160"/>
      <c r="CF276" s="160"/>
      <c r="DC276" s="128"/>
      <c r="DD276" s="128"/>
    </row>
    <row r="277" spans="1:108" ht="33" customHeight="1" x14ac:dyDescent="0.2">
      <c r="A277" s="158" t="str">
        <f>IF([1]調達要求データ貼付!E272="","",[1]調達要求データ貼付!E272&amp;"　"&amp;[1]調達要求データ貼付!F272)</f>
        <v>0013　270</v>
      </c>
      <c r="B277" s="159"/>
      <c r="C277" s="159"/>
      <c r="D277" s="153" t="str">
        <f>IF([1]調達要求データ貼付!E272="","",[1]調達要求データ貼付!E272&amp;"　"&amp;[1]調達要求データ貼付!F272)</f>
        <v>0013　270</v>
      </c>
      <c r="E277" s="160"/>
      <c r="F277" s="160"/>
      <c r="G277" s="160"/>
      <c r="H277" s="160"/>
      <c r="I277" s="160"/>
      <c r="J277" s="160"/>
      <c r="K277" s="161" t="str">
        <f>IF([1]調達要求データ貼付!H272="","",[1]調達要求データ貼付!H272)</f>
        <v>おろしりんご</v>
      </c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3" t="str">
        <f>IF(AND(A277="",A276&lt;&gt;""),"－　以　下　余　白　－",IF([1]調達要求データ貼付!I272="","",[1]調達要求データ貼付!I272))</f>
        <v>基地規格による（１４－０３０５）</v>
      </c>
      <c r="AA277" s="163"/>
      <c r="AB277" s="163"/>
      <c r="AC277" s="163"/>
      <c r="AD277" s="163"/>
      <c r="AE277" s="163"/>
      <c r="AF277" s="163"/>
      <c r="AG277" s="163"/>
      <c r="AH277" s="163"/>
      <c r="AI277" s="163"/>
      <c r="AJ277" s="163"/>
      <c r="AK277" s="163"/>
      <c r="AL277" s="163"/>
      <c r="AM277" s="163"/>
      <c r="AN277" s="163"/>
      <c r="AO277" s="163"/>
      <c r="AP277" s="163"/>
      <c r="AQ277" s="163"/>
      <c r="AR277" s="163"/>
      <c r="AS277" s="163"/>
      <c r="AT277" s="163"/>
      <c r="AU277" s="164" t="str">
        <f>IF([1]調達要求データ貼付!S272="","","同等品以上")</f>
        <v/>
      </c>
      <c r="AV277" s="164"/>
      <c r="AW277" s="165" t="str">
        <f>IF([1]調達要求データ貼付!U272="","",[1]調達要求データ貼付!U272)</f>
        <v>kg</v>
      </c>
      <c r="AX277" s="166"/>
      <c r="AY277" s="166"/>
      <c r="AZ277" s="166"/>
      <c r="BA277" s="166"/>
      <c r="BB277" s="166"/>
      <c r="BC277" s="167">
        <f>IF([1]調達要求データ貼付!O272="","",[1]調達要求データ貼付!O272)</f>
        <v>23</v>
      </c>
      <c r="BD277" s="168"/>
      <c r="BE277" s="168"/>
      <c r="BF277" s="168"/>
      <c r="BG277" s="168"/>
      <c r="BH277" s="168"/>
      <c r="BI277" s="168"/>
      <c r="BJ277" s="153"/>
      <c r="BK277" s="153"/>
      <c r="BL277" s="153"/>
      <c r="BM277" s="153"/>
      <c r="BN277" s="153"/>
      <c r="BO277" s="153"/>
      <c r="BP277" s="153"/>
      <c r="BQ277" s="153"/>
      <c r="BR277" s="153"/>
      <c r="BS277" s="153"/>
      <c r="BT277" s="153"/>
      <c r="BU277" s="153"/>
      <c r="BV277" s="153"/>
      <c r="BW277" s="153"/>
      <c r="BX277" s="153"/>
      <c r="BY277" s="153"/>
      <c r="BZ277" s="153"/>
      <c r="CA277" s="160"/>
      <c r="CB277" s="160"/>
      <c r="CC277" s="160"/>
      <c r="CD277" s="160"/>
      <c r="CE277" s="160"/>
      <c r="CF277" s="160"/>
      <c r="DC277" s="128"/>
      <c r="DD277" s="128"/>
    </row>
    <row r="278" spans="1:108" ht="33" customHeight="1" x14ac:dyDescent="0.2">
      <c r="A278" s="158" t="str">
        <f>IF([1]調達要求データ貼付!E273="","",[1]調達要求データ貼付!E273&amp;"　"&amp;[1]調達要求データ貼付!F273)</f>
        <v>0013　271</v>
      </c>
      <c r="B278" s="159"/>
      <c r="C278" s="159"/>
      <c r="D278" s="153" t="str">
        <f>IF([1]調達要求データ貼付!E273="","",[1]調達要求データ貼付!E273&amp;"　"&amp;[1]調達要求データ貼付!F273)</f>
        <v>0013　271</v>
      </c>
      <c r="E278" s="160"/>
      <c r="F278" s="160"/>
      <c r="G278" s="160"/>
      <c r="H278" s="160"/>
      <c r="I278" s="160"/>
      <c r="J278" s="160"/>
      <c r="K278" s="161" t="str">
        <f>IF([1]調達要求データ貼付!H273="","",[1]調達要求データ貼付!H273)</f>
        <v>料理用紹興酒</v>
      </c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3" t="str">
        <f>IF(AND(A278="",A277&lt;&gt;""),"－　以　下　余　白　－",IF([1]調達要求データ貼付!I273="","",[1]調達要求データ貼付!I273))</f>
        <v>基地規格による（１８－０３２５）</v>
      </c>
      <c r="AA278" s="163"/>
      <c r="AB278" s="163"/>
      <c r="AC278" s="163"/>
      <c r="AD278" s="163"/>
      <c r="AE278" s="163"/>
      <c r="AF278" s="163"/>
      <c r="AG278" s="163"/>
      <c r="AH278" s="163"/>
      <c r="AI278" s="163"/>
      <c r="AJ278" s="163"/>
      <c r="AK278" s="163"/>
      <c r="AL278" s="163"/>
      <c r="AM278" s="163"/>
      <c r="AN278" s="163"/>
      <c r="AO278" s="163"/>
      <c r="AP278" s="163"/>
      <c r="AQ278" s="163"/>
      <c r="AR278" s="163"/>
      <c r="AS278" s="163"/>
      <c r="AT278" s="163"/>
      <c r="AU278" s="164" t="str">
        <f>IF([1]調達要求データ貼付!S273="","","同等品以上")</f>
        <v/>
      </c>
      <c r="AV278" s="164"/>
      <c r="AW278" s="165" t="str">
        <f>IF([1]調達要求データ貼付!U273="","",[1]調達要求データ貼付!U273)</f>
        <v>本</v>
      </c>
      <c r="AX278" s="166"/>
      <c r="AY278" s="166"/>
      <c r="AZ278" s="166"/>
      <c r="BA278" s="166"/>
      <c r="BB278" s="166"/>
      <c r="BC278" s="167">
        <f>IF([1]調達要求データ貼付!O273="","",[1]調達要求データ貼付!O273)</f>
        <v>2</v>
      </c>
      <c r="BD278" s="168"/>
      <c r="BE278" s="168"/>
      <c r="BF278" s="168"/>
      <c r="BG278" s="168"/>
      <c r="BH278" s="168"/>
      <c r="BI278" s="168"/>
      <c r="BJ278" s="153"/>
      <c r="BK278" s="153"/>
      <c r="BL278" s="153"/>
      <c r="BM278" s="153"/>
      <c r="BN278" s="153"/>
      <c r="BO278" s="153"/>
      <c r="BP278" s="153"/>
      <c r="BQ278" s="153"/>
      <c r="BR278" s="153"/>
      <c r="BS278" s="153"/>
      <c r="BT278" s="153"/>
      <c r="BU278" s="153"/>
      <c r="BV278" s="153"/>
      <c r="BW278" s="153"/>
      <c r="BX278" s="153"/>
      <c r="BY278" s="153"/>
      <c r="BZ278" s="153"/>
      <c r="CA278" s="160"/>
      <c r="CB278" s="160"/>
      <c r="CC278" s="160"/>
      <c r="CD278" s="160"/>
      <c r="CE278" s="160"/>
      <c r="CF278" s="160"/>
      <c r="DC278" s="128"/>
      <c r="DD278" s="128"/>
    </row>
    <row r="279" spans="1:108" ht="33" customHeight="1" x14ac:dyDescent="0.2">
      <c r="A279" s="158" t="str">
        <f>IF([1]調達要求データ貼付!E274="","",[1]調達要求データ貼付!E274&amp;"　"&amp;[1]調達要求データ貼付!F274)</f>
        <v>0013　272</v>
      </c>
      <c r="B279" s="159"/>
      <c r="C279" s="159"/>
      <c r="D279" s="153" t="str">
        <f>IF([1]調達要求データ貼付!E274="","",[1]調達要求データ貼付!E274&amp;"　"&amp;[1]調達要求データ貼付!F274)</f>
        <v>0013　272</v>
      </c>
      <c r="E279" s="160"/>
      <c r="F279" s="160"/>
      <c r="G279" s="160"/>
      <c r="H279" s="160"/>
      <c r="I279" s="160"/>
      <c r="J279" s="160"/>
      <c r="K279" s="161" t="str">
        <f>IF([1]調達要求データ貼付!H274="","",[1]調達要求データ貼付!H274)</f>
        <v>中濃ソース（大）</v>
      </c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3" t="str">
        <f>IF(AND(A279="",A278&lt;&gt;""),"－　以　下　余　白　－",IF([1]調達要求データ貼付!I274="","",[1]調達要求データ貼付!I274))</f>
        <v>基地規格による（１８－０１７０）大</v>
      </c>
      <c r="AA279" s="163"/>
      <c r="AB279" s="163"/>
      <c r="AC279" s="163"/>
      <c r="AD279" s="163"/>
      <c r="AE279" s="163"/>
      <c r="AF279" s="163"/>
      <c r="AG279" s="163"/>
      <c r="AH279" s="163"/>
      <c r="AI279" s="163"/>
      <c r="AJ279" s="163"/>
      <c r="AK279" s="163"/>
      <c r="AL279" s="163"/>
      <c r="AM279" s="163"/>
      <c r="AN279" s="163"/>
      <c r="AO279" s="163"/>
      <c r="AP279" s="163"/>
      <c r="AQ279" s="163"/>
      <c r="AR279" s="163"/>
      <c r="AS279" s="163"/>
      <c r="AT279" s="163"/>
      <c r="AU279" s="164" t="str">
        <f>IF([1]調達要求データ貼付!S274="","","同等品以上")</f>
        <v/>
      </c>
      <c r="AV279" s="164"/>
      <c r="AW279" s="165" t="str">
        <f>IF([1]調達要求データ貼付!U274="","",[1]調達要求データ貼付!U274)</f>
        <v>本</v>
      </c>
      <c r="AX279" s="166"/>
      <c r="AY279" s="166"/>
      <c r="AZ279" s="166"/>
      <c r="BA279" s="166"/>
      <c r="BB279" s="166"/>
      <c r="BC279" s="167">
        <f>IF([1]調達要求データ貼付!O274="","",[1]調達要求データ貼付!O274)</f>
        <v>14</v>
      </c>
      <c r="BD279" s="168"/>
      <c r="BE279" s="168"/>
      <c r="BF279" s="168"/>
      <c r="BG279" s="168"/>
      <c r="BH279" s="168"/>
      <c r="BI279" s="168"/>
      <c r="BJ279" s="153"/>
      <c r="BK279" s="153"/>
      <c r="BL279" s="153"/>
      <c r="BM279" s="153"/>
      <c r="BN279" s="153"/>
      <c r="BO279" s="153"/>
      <c r="BP279" s="153"/>
      <c r="BQ279" s="153"/>
      <c r="BR279" s="153"/>
      <c r="BS279" s="153"/>
      <c r="BT279" s="153"/>
      <c r="BU279" s="153"/>
      <c r="BV279" s="153"/>
      <c r="BW279" s="153"/>
      <c r="BX279" s="153"/>
      <c r="BY279" s="153"/>
      <c r="BZ279" s="153"/>
      <c r="CA279" s="160"/>
      <c r="CB279" s="160"/>
      <c r="CC279" s="160"/>
      <c r="CD279" s="160"/>
      <c r="CE279" s="160"/>
      <c r="CF279" s="160"/>
      <c r="DC279" s="128"/>
      <c r="DD279" s="128"/>
    </row>
    <row r="280" spans="1:108" ht="33" customHeight="1" x14ac:dyDescent="0.2">
      <c r="A280" s="158" t="str">
        <f>IF([1]調達要求データ貼付!E275="","",[1]調達要求データ貼付!E275&amp;"　"&amp;[1]調達要求データ貼付!F275)</f>
        <v>0013　273</v>
      </c>
      <c r="B280" s="159"/>
      <c r="C280" s="159"/>
      <c r="D280" s="153" t="str">
        <f>IF([1]調達要求データ貼付!E275="","",[1]調達要求データ貼付!E275&amp;"　"&amp;[1]調達要求データ貼付!F275)</f>
        <v>0013　273</v>
      </c>
      <c r="E280" s="160"/>
      <c r="F280" s="160"/>
      <c r="G280" s="160"/>
      <c r="H280" s="160"/>
      <c r="I280" s="160"/>
      <c r="J280" s="160"/>
      <c r="K280" s="161" t="str">
        <f>IF([1]調達要求データ貼付!H275="","",[1]調達要求データ貼付!H275)</f>
        <v>食べるラー油（大）</v>
      </c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3" t="str">
        <f>IF(AND(A280="",A279&lt;&gt;""),"－　以　下　余　白　－",IF([1]調達要求データ貼付!I275="","",[1]調達要求データ貼付!I275))</f>
        <v>基地規格による（１８－０４２３）大</v>
      </c>
      <c r="AA280" s="163"/>
      <c r="AB280" s="163"/>
      <c r="AC280" s="163"/>
      <c r="AD280" s="163"/>
      <c r="AE280" s="163"/>
      <c r="AF280" s="163"/>
      <c r="AG280" s="163"/>
      <c r="AH280" s="163"/>
      <c r="AI280" s="163"/>
      <c r="AJ280" s="163"/>
      <c r="AK280" s="163"/>
      <c r="AL280" s="163"/>
      <c r="AM280" s="163"/>
      <c r="AN280" s="163"/>
      <c r="AO280" s="163"/>
      <c r="AP280" s="163"/>
      <c r="AQ280" s="163"/>
      <c r="AR280" s="163"/>
      <c r="AS280" s="163"/>
      <c r="AT280" s="163"/>
      <c r="AU280" s="164" t="str">
        <f>IF([1]調達要求データ貼付!S275="","","同等品以上")</f>
        <v/>
      </c>
      <c r="AV280" s="164"/>
      <c r="AW280" s="165" t="str">
        <f>IF([1]調達要求データ貼付!U275="","",[1]調達要求データ貼付!U275)</f>
        <v>個</v>
      </c>
      <c r="AX280" s="166"/>
      <c r="AY280" s="166"/>
      <c r="AZ280" s="166"/>
      <c r="BA280" s="166"/>
      <c r="BB280" s="166"/>
      <c r="BC280" s="167">
        <f>IF([1]調達要求データ貼付!O275="","",[1]調達要求データ貼付!O275)</f>
        <v>1</v>
      </c>
      <c r="BD280" s="168"/>
      <c r="BE280" s="168"/>
      <c r="BF280" s="168"/>
      <c r="BG280" s="168"/>
      <c r="BH280" s="168"/>
      <c r="BI280" s="168"/>
      <c r="BJ280" s="153"/>
      <c r="BK280" s="153"/>
      <c r="BL280" s="153"/>
      <c r="BM280" s="153"/>
      <c r="BN280" s="153"/>
      <c r="BO280" s="153"/>
      <c r="BP280" s="153"/>
      <c r="BQ280" s="153"/>
      <c r="BR280" s="153"/>
      <c r="BS280" s="153"/>
      <c r="BT280" s="153"/>
      <c r="BU280" s="153"/>
      <c r="BV280" s="153"/>
      <c r="BW280" s="153"/>
      <c r="BX280" s="153"/>
      <c r="BY280" s="153"/>
      <c r="BZ280" s="153"/>
      <c r="CA280" s="160"/>
      <c r="CB280" s="160"/>
      <c r="CC280" s="160"/>
      <c r="CD280" s="160"/>
      <c r="CE280" s="160"/>
      <c r="CF280" s="160"/>
      <c r="DC280" s="128"/>
      <c r="DD280" s="128"/>
    </row>
    <row r="281" spans="1:108" ht="33" customHeight="1" x14ac:dyDescent="0.2">
      <c r="A281" s="158" t="str">
        <f>IF([1]調達要求データ貼付!E276="","",[1]調達要求データ貼付!E276&amp;"　"&amp;[1]調達要求データ貼付!F276)</f>
        <v>0013　274</v>
      </c>
      <c r="B281" s="159"/>
      <c r="C281" s="159"/>
      <c r="D281" s="153" t="str">
        <f>IF([1]調達要求データ貼付!E276="","",[1]調達要求データ貼付!E276&amp;"　"&amp;[1]調達要求データ貼付!F276)</f>
        <v>0013　274</v>
      </c>
      <c r="E281" s="160"/>
      <c r="F281" s="160"/>
      <c r="G281" s="160"/>
      <c r="H281" s="160"/>
      <c r="I281" s="160"/>
      <c r="J281" s="160"/>
      <c r="K281" s="161" t="str">
        <f>IF([1]調達要求データ貼付!H276="","",[1]調達要求データ貼付!H276)</f>
        <v>カレーホット</v>
      </c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3" t="str">
        <f>IF(AND(A281="",A280&lt;&gt;""),"－　以　下　余　白　－",IF([1]調達要求データ貼付!I276="","",[1]調達要求データ貼付!I276))</f>
        <v>基地規格による（１８－０５６０）</v>
      </c>
      <c r="AA281" s="163"/>
      <c r="AB281" s="163"/>
      <c r="AC281" s="163"/>
      <c r="AD281" s="163"/>
      <c r="AE281" s="163"/>
      <c r="AF281" s="163"/>
      <c r="AG281" s="163"/>
      <c r="AH281" s="163"/>
      <c r="AI281" s="163"/>
      <c r="AJ281" s="163"/>
      <c r="AK281" s="163"/>
      <c r="AL281" s="163"/>
      <c r="AM281" s="163"/>
      <c r="AN281" s="163"/>
      <c r="AO281" s="163"/>
      <c r="AP281" s="163"/>
      <c r="AQ281" s="163"/>
      <c r="AR281" s="163"/>
      <c r="AS281" s="163"/>
      <c r="AT281" s="163"/>
      <c r="AU281" s="164" t="str">
        <f>IF([1]調達要求データ貼付!S276="","","同等品以上")</f>
        <v/>
      </c>
      <c r="AV281" s="164"/>
      <c r="AW281" s="165" t="str">
        <f>IF([1]調達要求データ貼付!U276="","",[1]調達要求データ貼付!U276)</f>
        <v>袋</v>
      </c>
      <c r="AX281" s="166"/>
      <c r="AY281" s="166"/>
      <c r="AZ281" s="166"/>
      <c r="BA281" s="166"/>
      <c r="BB281" s="166"/>
      <c r="BC281" s="167">
        <f>IF([1]調達要求データ貼付!O276="","",[1]調達要求データ貼付!O276)</f>
        <v>2</v>
      </c>
      <c r="BD281" s="168"/>
      <c r="BE281" s="168"/>
      <c r="BF281" s="168"/>
      <c r="BG281" s="168"/>
      <c r="BH281" s="168"/>
      <c r="BI281" s="168"/>
      <c r="BJ281" s="153"/>
      <c r="BK281" s="153"/>
      <c r="BL281" s="153"/>
      <c r="BM281" s="153"/>
      <c r="BN281" s="153"/>
      <c r="BO281" s="153"/>
      <c r="BP281" s="153"/>
      <c r="BQ281" s="153"/>
      <c r="BR281" s="153"/>
      <c r="BS281" s="153"/>
      <c r="BT281" s="153"/>
      <c r="BU281" s="153"/>
      <c r="BV281" s="153"/>
      <c r="BW281" s="153"/>
      <c r="BX281" s="153"/>
      <c r="BY281" s="153"/>
      <c r="BZ281" s="153"/>
      <c r="CA281" s="160"/>
      <c r="CB281" s="160"/>
      <c r="CC281" s="160"/>
      <c r="CD281" s="160"/>
      <c r="CE281" s="160"/>
      <c r="CF281" s="160"/>
      <c r="DC281" s="128"/>
      <c r="DD281" s="128"/>
    </row>
    <row r="282" spans="1:108" ht="33" customHeight="1" x14ac:dyDescent="0.2">
      <c r="A282" s="158" t="str">
        <f>IF([1]調達要求データ貼付!E277="","",[1]調達要求データ貼付!E277&amp;"　"&amp;[1]調達要求データ貼付!F277)</f>
        <v>0013　275</v>
      </c>
      <c r="B282" s="159"/>
      <c r="C282" s="159"/>
      <c r="D282" s="153" t="str">
        <f>IF([1]調達要求データ貼付!E277="","",[1]調達要求データ貼付!E277&amp;"　"&amp;[1]調達要求データ貼付!F277)</f>
        <v>0013　275</v>
      </c>
      <c r="E282" s="160"/>
      <c r="F282" s="160"/>
      <c r="G282" s="160"/>
      <c r="H282" s="160"/>
      <c r="I282" s="160"/>
      <c r="J282" s="160"/>
      <c r="K282" s="161" t="str">
        <f>IF([1]調達要求データ貼付!H277="","",[1]調達要求データ貼付!H277)</f>
        <v>天日塩</v>
      </c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3" t="str">
        <f>IF(AND(A282="",A281&lt;&gt;""),"－　以　下　余　白　－",IF([1]調達要求データ貼付!I277="","",[1]調達要求データ貼付!I277))</f>
        <v>基地規格による（１８－００６０）</v>
      </c>
      <c r="AA282" s="163"/>
      <c r="AB282" s="163"/>
      <c r="AC282" s="163"/>
      <c r="AD282" s="163"/>
      <c r="AE282" s="163"/>
      <c r="AF282" s="163"/>
      <c r="AG282" s="163"/>
      <c r="AH282" s="163"/>
      <c r="AI282" s="163"/>
      <c r="AJ282" s="163"/>
      <c r="AK282" s="163"/>
      <c r="AL282" s="163"/>
      <c r="AM282" s="163"/>
      <c r="AN282" s="163"/>
      <c r="AO282" s="163"/>
      <c r="AP282" s="163"/>
      <c r="AQ282" s="163"/>
      <c r="AR282" s="163"/>
      <c r="AS282" s="163"/>
      <c r="AT282" s="163"/>
      <c r="AU282" s="164" t="str">
        <f>IF([1]調達要求データ貼付!S277="","","同等品以上")</f>
        <v/>
      </c>
      <c r="AV282" s="164"/>
      <c r="AW282" s="165" t="str">
        <f>IF([1]調達要求データ貼付!U277="","",[1]調達要求データ貼付!U277)</f>
        <v>kg</v>
      </c>
      <c r="AX282" s="166"/>
      <c r="AY282" s="166"/>
      <c r="AZ282" s="166"/>
      <c r="BA282" s="166"/>
      <c r="BB282" s="166"/>
      <c r="BC282" s="167">
        <f>IF([1]調達要求データ貼付!O277="","",[1]調達要求データ貼付!O277)</f>
        <v>3</v>
      </c>
      <c r="BD282" s="168"/>
      <c r="BE282" s="168"/>
      <c r="BF282" s="168"/>
      <c r="BG282" s="168"/>
      <c r="BH282" s="168"/>
      <c r="BI282" s="168"/>
      <c r="BJ282" s="153"/>
      <c r="BK282" s="153"/>
      <c r="BL282" s="153"/>
      <c r="BM282" s="153"/>
      <c r="BN282" s="153"/>
      <c r="BO282" s="153"/>
      <c r="BP282" s="153"/>
      <c r="BQ282" s="153"/>
      <c r="BR282" s="153"/>
      <c r="BS282" s="153"/>
      <c r="BT282" s="153"/>
      <c r="BU282" s="153"/>
      <c r="BV282" s="153"/>
      <c r="BW282" s="153"/>
      <c r="BX282" s="153"/>
      <c r="BY282" s="153"/>
      <c r="BZ282" s="153"/>
      <c r="CA282" s="160"/>
      <c r="CB282" s="160"/>
      <c r="CC282" s="160"/>
      <c r="CD282" s="160"/>
      <c r="CE282" s="160"/>
      <c r="CF282" s="160"/>
      <c r="DC282" s="128"/>
      <c r="DD282" s="128"/>
    </row>
    <row r="283" spans="1:108" ht="33" customHeight="1" x14ac:dyDescent="0.2">
      <c r="A283" s="158" t="str">
        <f>IF([1]調達要求データ貼付!E278="","",[1]調達要求データ貼付!E278&amp;"　"&amp;[1]調達要求データ貼付!F278)</f>
        <v>0013　276</v>
      </c>
      <c r="B283" s="159"/>
      <c r="C283" s="159"/>
      <c r="D283" s="153" t="str">
        <f>IF([1]調達要求データ貼付!E278="","",[1]調達要求データ貼付!E278&amp;"　"&amp;[1]調達要求データ貼付!F278)</f>
        <v>0013　276</v>
      </c>
      <c r="E283" s="160"/>
      <c r="F283" s="160"/>
      <c r="G283" s="160"/>
      <c r="H283" s="160"/>
      <c r="I283" s="160"/>
      <c r="J283" s="160"/>
      <c r="K283" s="161" t="str">
        <f>IF([1]調達要求データ貼付!H278="","",[1]調達要求データ貼付!H278)</f>
        <v>浅漬けの素</v>
      </c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3" t="str">
        <f>IF(AND(A283="",A282&lt;&gt;""),"－　以　下　余　白　－",IF([1]調達要求データ貼付!I278="","",[1]調達要求データ貼付!I278))</f>
        <v>基地規格による（１８－０９３３）</v>
      </c>
      <c r="AA283" s="163"/>
      <c r="AB283" s="163"/>
      <c r="AC283" s="163"/>
      <c r="AD283" s="163"/>
      <c r="AE283" s="163"/>
      <c r="AF283" s="163"/>
      <c r="AG283" s="163"/>
      <c r="AH283" s="163"/>
      <c r="AI283" s="163"/>
      <c r="AJ283" s="163"/>
      <c r="AK283" s="163"/>
      <c r="AL283" s="163"/>
      <c r="AM283" s="163"/>
      <c r="AN283" s="163"/>
      <c r="AO283" s="163"/>
      <c r="AP283" s="163"/>
      <c r="AQ283" s="163"/>
      <c r="AR283" s="163"/>
      <c r="AS283" s="163"/>
      <c r="AT283" s="163"/>
      <c r="AU283" s="164" t="str">
        <f>IF([1]調達要求データ貼付!S278="","","同等品以上")</f>
        <v/>
      </c>
      <c r="AV283" s="164"/>
      <c r="AW283" s="165" t="str">
        <f>IF([1]調達要求データ貼付!U278="","",[1]調達要求データ貼付!U278)</f>
        <v>本</v>
      </c>
      <c r="AX283" s="166"/>
      <c r="AY283" s="166"/>
      <c r="AZ283" s="166"/>
      <c r="BA283" s="166"/>
      <c r="BB283" s="166"/>
      <c r="BC283" s="167">
        <f>IF([1]調達要求データ貼付!O278="","",[1]調達要求データ貼付!O278)</f>
        <v>8</v>
      </c>
      <c r="BD283" s="168"/>
      <c r="BE283" s="168"/>
      <c r="BF283" s="168"/>
      <c r="BG283" s="168"/>
      <c r="BH283" s="168"/>
      <c r="BI283" s="168"/>
      <c r="BJ283" s="153"/>
      <c r="BK283" s="153"/>
      <c r="BL283" s="153"/>
      <c r="BM283" s="153"/>
      <c r="BN283" s="153"/>
      <c r="BO283" s="153"/>
      <c r="BP283" s="153"/>
      <c r="BQ283" s="153"/>
      <c r="BR283" s="153"/>
      <c r="BS283" s="153"/>
      <c r="BT283" s="153"/>
      <c r="BU283" s="153"/>
      <c r="BV283" s="153"/>
      <c r="BW283" s="153"/>
      <c r="BX283" s="153"/>
      <c r="BY283" s="153"/>
      <c r="BZ283" s="153"/>
      <c r="CA283" s="160"/>
      <c r="CB283" s="160"/>
      <c r="CC283" s="160"/>
      <c r="CD283" s="160"/>
      <c r="CE283" s="160"/>
      <c r="CF283" s="160"/>
      <c r="DC283" s="128"/>
      <c r="DD283" s="128"/>
    </row>
    <row r="284" spans="1:108" ht="33" customHeight="1" x14ac:dyDescent="0.2">
      <c r="A284" s="158" t="str">
        <f>IF([1]調達要求データ貼付!E279="","",[1]調達要求データ貼付!E279&amp;"　"&amp;[1]調達要求データ貼付!F279)</f>
        <v>0013　277</v>
      </c>
      <c r="B284" s="159"/>
      <c r="C284" s="159"/>
      <c r="D284" s="153" t="str">
        <f>IF([1]調達要求データ貼付!E279="","",[1]調達要求データ貼付!E279&amp;"　"&amp;[1]調達要求データ貼付!F279)</f>
        <v>0013　277</v>
      </c>
      <c r="E284" s="160"/>
      <c r="F284" s="160"/>
      <c r="G284" s="160"/>
      <c r="H284" s="160"/>
      <c r="I284" s="160"/>
      <c r="J284" s="160"/>
      <c r="K284" s="161" t="str">
        <f>IF([1]調達要求データ貼付!H279="","",[1]調達要求データ貼付!H279)</f>
        <v>白だしつゆ</v>
      </c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3" t="str">
        <f>IF(AND(A284="",A283&lt;&gt;""),"－　以　下　余　白　－",IF([1]調達要求データ貼付!I279="","",[1]調達要求データ貼付!I279))</f>
        <v>基地規格による（１８－０９４０）</v>
      </c>
      <c r="AA284" s="163"/>
      <c r="AB284" s="163"/>
      <c r="AC284" s="163"/>
      <c r="AD284" s="163"/>
      <c r="AE284" s="163"/>
      <c r="AF284" s="163"/>
      <c r="AG284" s="163"/>
      <c r="AH284" s="163"/>
      <c r="AI284" s="163"/>
      <c r="AJ284" s="163"/>
      <c r="AK284" s="163"/>
      <c r="AL284" s="163"/>
      <c r="AM284" s="163"/>
      <c r="AN284" s="163"/>
      <c r="AO284" s="163"/>
      <c r="AP284" s="163"/>
      <c r="AQ284" s="163"/>
      <c r="AR284" s="163"/>
      <c r="AS284" s="163"/>
      <c r="AT284" s="163"/>
      <c r="AU284" s="164" t="str">
        <f>IF([1]調達要求データ貼付!S279="","","同等品以上")</f>
        <v/>
      </c>
      <c r="AV284" s="164"/>
      <c r="AW284" s="165" t="str">
        <f>IF([1]調達要求データ貼付!U279="","",[1]調達要求データ貼付!U279)</f>
        <v>本</v>
      </c>
      <c r="AX284" s="166"/>
      <c r="AY284" s="166"/>
      <c r="AZ284" s="166"/>
      <c r="BA284" s="166"/>
      <c r="BB284" s="166"/>
      <c r="BC284" s="167">
        <f>IF([1]調達要求データ貼付!O279="","",[1]調達要求データ貼付!O279)</f>
        <v>20</v>
      </c>
      <c r="BD284" s="168"/>
      <c r="BE284" s="168"/>
      <c r="BF284" s="168"/>
      <c r="BG284" s="168"/>
      <c r="BH284" s="168"/>
      <c r="BI284" s="168"/>
      <c r="BJ284" s="153"/>
      <c r="BK284" s="153"/>
      <c r="BL284" s="153"/>
      <c r="BM284" s="153"/>
      <c r="BN284" s="153"/>
      <c r="BO284" s="153"/>
      <c r="BP284" s="153"/>
      <c r="BQ284" s="153"/>
      <c r="BR284" s="153"/>
      <c r="BS284" s="153"/>
      <c r="BT284" s="153"/>
      <c r="BU284" s="153"/>
      <c r="BV284" s="153"/>
      <c r="BW284" s="153"/>
      <c r="BX284" s="153"/>
      <c r="BY284" s="153"/>
      <c r="BZ284" s="153"/>
      <c r="CA284" s="160"/>
      <c r="CB284" s="160"/>
      <c r="CC284" s="160"/>
      <c r="CD284" s="160"/>
      <c r="CE284" s="160"/>
      <c r="CF284" s="160"/>
      <c r="DC284" s="128"/>
      <c r="DD284" s="128"/>
    </row>
    <row r="285" spans="1:108" ht="33" customHeight="1" x14ac:dyDescent="0.2">
      <c r="A285" s="158" t="str">
        <f>IF([1]調達要求データ貼付!E280="","",[1]調達要求データ貼付!E280&amp;"　"&amp;[1]調達要求データ貼付!F280)</f>
        <v>0013　278</v>
      </c>
      <c r="B285" s="159"/>
      <c r="C285" s="159"/>
      <c r="D285" s="153" t="str">
        <f>IF([1]調達要求データ貼付!E280="","",[1]調達要求データ貼付!E280&amp;"　"&amp;[1]調達要求データ貼付!F280)</f>
        <v>0013　278</v>
      </c>
      <c r="E285" s="160"/>
      <c r="F285" s="160"/>
      <c r="G285" s="160"/>
      <c r="H285" s="160"/>
      <c r="I285" s="160"/>
      <c r="J285" s="160"/>
      <c r="K285" s="161" t="str">
        <f>IF([1]調達要求データ貼付!H280="","",[1]調達要求データ貼付!H280)</f>
        <v>昆布つゆ</v>
      </c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3" t="str">
        <f>IF(AND(A285="",A284&lt;&gt;""),"－　以　下　余　白　－",IF([1]調達要求データ貼付!I280="","",[1]調達要求データ貼付!I280))</f>
        <v>基地規格による（１８－０９３０）</v>
      </c>
      <c r="AA285" s="163"/>
      <c r="AB285" s="163"/>
      <c r="AC285" s="163"/>
      <c r="AD285" s="163"/>
      <c r="AE285" s="163"/>
      <c r="AF285" s="163"/>
      <c r="AG285" s="163"/>
      <c r="AH285" s="163"/>
      <c r="AI285" s="163"/>
      <c r="AJ285" s="163"/>
      <c r="AK285" s="163"/>
      <c r="AL285" s="163"/>
      <c r="AM285" s="163"/>
      <c r="AN285" s="163"/>
      <c r="AO285" s="163"/>
      <c r="AP285" s="163"/>
      <c r="AQ285" s="163"/>
      <c r="AR285" s="163"/>
      <c r="AS285" s="163"/>
      <c r="AT285" s="163"/>
      <c r="AU285" s="164" t="str">
        <f>IF([1]調達要求データ貼付!S280="","","同等品以上")</f>
        <v/>
      </c>
      <c r="AV285" s="164"/>
      <c r="AW285" s="165" t="str">
        <f>IF([1]調達要求データ貼付!U280="","",[1]調達要求データ貼付!U280)</f>
        <v>本</v>
      </c>
      <c r="AX285" s="166"/>
      <c r="AY285" s="166"/>
      <c r="AZ285" s="166"/>
      <c r="BA285" s="166"/>
      <c r="BB285" s="166"/>
      <c r="BC285" s="167">
        <f>IF([1]調達要求データ貼付!O280="","",[1]調達要求データ貼付!O280)</f>
        <v>5</v>
      </c>
      <c r="BD285" s="168"/>
      <c r="BE285" s="168"/>
      <c r="BF285" s="168"/>
      <c r="BG285" s="168"/>
      <c r="BH285" s="168"/>
      <c r="BI285" s="168"/>
      <c r="BJ285" s="153"/>
      <c r="BK285" s="153"/>
      <c r="BL285" s="153"/>
      <c r="BM285" s="153"/>
      <c r="BN285" s="153"/>
      <c r="BO285" s="153"/>
      <c r="BP285" s="153"/>
      <c r="BQ285" s="153"/>
      <c r="BR285" s="153"/>
      <c r="BS285" s="153"/>
      <c r="BT285" s="153"/>
      <c r="BU285" s="153"/>
      <c r="BV285" s="153"/>
      <c r="BW285" s="153"/>
      <c r="BX285" s="153"/>
      <c r="BY285" s="153"/>
      <c r="BZ285" s="153"/>
      <c r="CA285" s="160"/>
      <c r="CB285" s="160"/>
      <c r="CC285" s="160"/>
      <c r="CD285" s="160"/>
      <c r="CE285" s="160"/>
      <c r="CF285" s="160"/>
      <c r="DC285" s="128"/>
      <c r="DD285" s="128"/>
    </row>
    <row r="286" spans="1:108" ht="33" customHeight="1" x14ac:dyDescent="0.2">
      <c r="A286" s="158" t="str">
        <f>IF([1]調達要求データ貼付!E281="","",[1]調達要求データ貼付!E281&amp;"　"&amp;[1]調達要求データ貼付!F281)</f>
        <v>0013　279</v>
      </c>
      <c r="B286" s="159"/>
      <c r="C286" s="159"/>
      <c r="D286" s="153" t="str">
        <f>IF([1]調達要求データ貼付!E281="","",[1]調達要求データ貼付!E281&amp;"　"&amp;[1]調達要求データ貼付!F281)</f>
        <v>0013　279</v>
      </c>
      <c r="E286" s="160"/>
      <c r="F286" s="160"/>
      <c r="G286" s="160"/>
      <c r="H286" s="160"/>
      <c r="I286" s="160"/>
      <c r="J286" s="160"/>
      <c r="K286" s="161" t="str">
        <f>IF([1]調達要求データ貼付!H281="","",[1]調達要求データ貼付!H281)</f>
        <v>焼きあごだし</v>
      </c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3" t="str">
        <f>IF(AND(A286="",A285&lt;&gt;""),"－　以　下　余　白　－",IF([1]調達要求データ貼付!I281="","",[1]調達要求データ貼付!I281))</f>
        <v>基地規格による（１８－０９３７）</v>
      </c>
      <c r="AA286" s="163"/>
      <c r="AB286" s="163"/>
      <c r="AC286" s="163"/>
      <c r="AD286" s="163"/>
      <c r="AE286" s="163"/>
      <c r="AF286" s="163"/>
      <c r="AG286" s="163"/>
      <c r="AH286" s="163"/>
      <c r="AI286" s="163"/>
      <c r="AJ286" s="163"/>
      <c r="AK286" s="163"/>
      <c r="AL286" s="163"/>
      <c r="AM286" s="163"/>
      <c r="AN286" s="163"/>
      <c r="AO286" s="163"/>
      <c r="AP286" s="163"/>
      <c r="AQ286" s="163"/>
      <c r="AR286" s="163"/>
      <c r="AS286" s="163"/>
      <c r="AT286" s="163"/>
      <c r="AU286" s="164" t="str">
        <f>IF([1]調達要求データ貼付!S281="","","同等品以上")</f>
        <v/>
      </c>
      <c r="AV286" s="164"/>
      <c r="AW286" s="165" t="str">
        <f>IF([1]調達要求データ貼付!U281="","",[1]調達要求データ貼付!U281)</f>
        <v>本</v>
      </c>
      <c r="AX286" s="166"/>
      <c r="AY286" s="166"/>
      <c r="AZ286" s="166"/>
      <c r="BA286" s="166"/>
      <c r="BB286" s="166"/>
      <c r="BC286" s="167">
        <f>IF([1]調達要求データ貼付!O281="","",[1]調達要求データ貼付!O281)</f>
        <v>29</v>
      </c>
      <c r="BD286" s="168"/>
      <c r="BE286" s="168"/>
      <c r="BF286" s="168"/>
      <c r="BG286" s="168"/>
      <c r="BH286" s="168"/>
      <c r="BI286" s="168"/>
      <c r="BJ286" s="153"/>
      <c r="BK286" s="153"/>
      <c r="BL286" s="153"/>
      <c r="BM286" s="153"/>
      <c r="BN286" s="153"/>
      <c r="BO286" s="153"/>
      <c r="BP286" s="153"/>
      <c r="BQ286" s="153"/>
      <c r="BR286" s="153"/>
      <c r="BS286" s="153"/>
      <c r="BT286" s="153"/>
      <c r="BU286" s="153"/>
      <c r="BV286" s="153"/>
      <c r="BW286" s="153"/>
      <c r="BX286" s="153"/>
      <c r="BY286" s="153"/>
      <c r="BZ286" s="153"/>
      <c r="CA286" s="160"/>
      <c r="CB286" s="160"/>
      <c r="CC286" s="160"/>
      <c r="CD286" s="160"/>
      <c r="CE286" s="160"/>
      <c r="CF286" s="160"/>
      <c r="DC286" s="128"/>
      <c r="DD286" s="128"/>
    </row>
    <row r="287" spans="1:108" ht="33" customHeight="1" x14ac:dyDescent="0.2">
      <c r="A287" s="158" t="str">
        <f>IF([1]調達要求データ貼付!E282="","",[1]調達要求データ貼付!E282&amp;"　"&amp;[1]調達要求データ貼付!F282)</f>
        <v>0013　280</v>
      </c>
      <c r="B287" s="159"/>
      <c r="C287" s="159"/>
      <c r="D287" s="153" t="str">
        <f>IF([1]調達要求データ貼付!E282="","",[1]調達要求データ貼付!E282&amp;"　"&amp;[1]調達要求データ貼付!F282)</f>
        <v>0013　280</v>
      </c>
      <c r="E287" s="160"/>
      <c r="F287" s="160"/>
      <c r="G287" s="160"/>
      <c r="H287" s="160"/>
      <c r="I287" s="160"/>
      <c r="J287" s="160"/>
      <c r="K287" s="161" t="str">
        <f>IF([1]調達要求データ貼付!H282="","",[1]調達要求データ貼付!H282)</f>
        <v>つぶマスタード</v>
      </c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3" t="str">
        <f>IF(AND(A287="",A286&lt;&gt;""),"－　以　下　余　白　－",IF([1]調達要求データ貼付!I282="","",[1]調達要求データ貼付!I282))</f>
        <v>基地規格による（１８－０９００）</v>
      </c>
      <c r="AA287" s="163"/>
      <c r="AB287" s="163"/>
      <c r="AC287" s="163"/>
      <c r="AD287" s="163"/>
      <c r="AE287" s="163"/>
      <c r="AF287" s="163"/>
      <c r="AG287" s="163"/>
      <c r="AH287" s="163"/>
      <c r="AI287" s="163"/>
      <c r="AJ287" s="163"/>
      <c r="AK287" s="163"/>
      <c r="AL287" s="163"/>
      <c r="AM287" s="163"/>
      <c r="AN287" s="163"/>
      <c r="AO287" s="163"/>
      <c r="AP287" s="163"/>
      <c r="AQ287" s="163"/>
      <c r="AR287" s="163"/>
      <c r="AS287" s="163"/>
      <c r="AT287" s="163"/>
      <c r="AU287" s="164" t="str">
        <f>IF([1]調達要求データ貼付!S282="","","同等品以上")</f>
        <v/>
      </c>
      <c r="AV287" s="164"/>
      <c r="AW287" s="165" t="str">
        <f>IF([1]調達要求データ貼付!U282="","",[1]調達要求データ貼付!U282)</f>
        <v>個</v>
      </c>
      <c r="AX287" s="166"/>
      <c r="AY287" s="166"/>
      <c r="AZ287" s="166"/>
      <c r="BA287" s="166"/>
      <c r="BB287" s="166"/>
      <c r="BC287" s="167">
        <f>IF([1]調達要求データ貼付!O282="","",[1]調達要求データ貼付!O282)</f>
        <v>25</v>
      </c>
      <c r="BD287" s="168"/>
      <c r="BE287" s="168"/>
      <c r="BF287" s="168"/>
      <c r="BG287" s="168"/>
      <c r="BH287" s="168"/>
      <c r="BI287" s="168"/>
      <c r="BJ287" s="153"/>
      <c r="BK287" s="153"/>
      <c r="BL287" s="153"/>
      <c r="BM287" s="153"/>
      <c r="BN287" s="153"/>
      <c r="BO287" s="153"/>
      <c r="BP287" s="153"/>
      <c r="BQ287" s="153"/>
      <c r="BR287" s="153"/>
      <c r="BS287" s="153"/>
      <c r="BT287" s="153"/>
      <c r="BU287" s="153"/>
      <c r="BV287" s="153"/>
      <c r="BW287" s="153"/>
      <c r="BX287" s="153"/>
      <c r="BY287" s="153"/>
      <c r="BZ287" s="153"/>
      <c r="CA287" s="160"/>
      <c r="CB287" s="160"/>
      <c r="CC287" s="160"/>
      <c r="CD287" s="160"/>
      <c r="CE287" s="160"/>
      <c r="CF287" s="160"/>
      <c r="CK287" s="157" t="s">
        <v>37</v>
      </c>
      <c r="DC287" s="128"/>
      <c r="DD287" s="128"/>
    </row>
    <row r="288" spans="1:108" ht="33" customHeight="1" x14ac:dyDescent="0.2">
      <c r="A288" s="158" t="str">
        <f>IF([1]調達要求データ貼付!E283="","",[1]調達要求データ貼付!E283&amp;"　"&amp;[1]調達要求データ貼付!F283)</f>
        <v>0013　281</v>
      </c>
      <c r="B288" s="159"/>
      <c r="C288" s="159"/>
      <c r="D288" s="153" t="str">
        <f>IF([1]調達要求データ貼付!E283="","",[1]調達要求データ貼付!E283&amp;"　"&amp;[1]調達要求データ貼付!F283)</f>
        <v>0013　281</v>
      </c>
      <c r="E288" s="160"/>
      <c r="F288" s="160"/>
      <c r="G288" s="160"/>
      <c r="H288" s="160"/>
      <c r="I288" s="160"/>
      <c r="J288" s="160"/>
      <c r="K288" s="161" t="str">
        <f>IF([1]調達要求データ貼付!H283="","",[1]調達要求データ貼付!H283)</f>
        <v>チリ（パウダー）</v>
      </c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3" t="str">
        <f>IF(AND(A288="",A287&lt;&gt;""),"－　以　下　余　白　－",IF([1]調達要求データ貼付!I283="","",[1]調達要求データ貼付!I283))</f>
        <v>基地規格による（１８－０５２７）</v>
      </c>
      <c r="AA288" s="163"/>
      <c r="AB288" s="163"/>
      <c r="AC288" s="163"/>
      <c r="AD288" s="163"/>
      <c r="AE288" s="163"/>
      <c r="AF288" s="163"/>
      <c r="AG288" s="163"/>
      <c r="AH288" s="163"/>
      <c r="AI288" s="163"/>
      <c r="AJ288" s="163"/>
      <c r="AK288" s="163"/>
      <c r="AL288" s="163"/>
      <c r="AM288" s="163"/>
      <c r="AN288" s="163"/>
      <c r="AO288" s="163"/>
      <c r="AP288" s="163"/>
      <c r="AQ288" s="163"/>
      <c r="AR288" s="163"/>
      <c r="AS288" s="163"/>
      <c r="AT288" s="163"/>
      <c r="AU288" s="164" t="str">
        <f>IF([1]調達要求データ貼付!S283="","","同等品以上")</f>
        <v/>
      </c>
      <c r="AV288" s="164"/>
      <c r="AW288" s="165" t="str">
        <f>IF([1]調達要求データ貼付!U283="","",[1]調達要求データ貼付!U283)</f>
        <v>個</v>
      </c>
      <c r="AX288" s="166"/>
      <c r="AY288" s="166"/>
      <c r="AZ288" s="166"/>
      <c r="BA288" s="166"/>
      <c r="BB288" s="166"/>
      <c r="BC288" s="167">
        <f>IF([1]調達要求データ貼付!O283="","",[1]調達要求データ貼付!O283)</f>
        <v>5</v>
      </c>
      <c r="BD288" s="168"/>
      <c r="BE288" s="168"/>
      <c r="BF288" s="168"/>
      <c r="BG288" s="168"/>
      <c r="BH288" s="168"/>
      <c r="BI288" s="168"/>
      <c r="BJ288" s="153"/>
      <c r="BK288" s="160"/>
      <c r="BL288" s="160"/>
      <c r="BM288" s="160"/>
      <c r="BN288" s="160"/>
      <c r="BO288" s="160"/>
      <c r="BP288" s="160"/>
      <c r="BQ288" s="160"/>
      <c r="BR288" s="160"/>
      <c r="BS288" s="153"/>
      <c r="BT288" s="160"/>
      <c r="BU288" s="160"/>
      <c r="BV288" s="160"/>
      <c r="BW288" s="160"/>
      <c r="BX288" s="160"/>
      <c r="BY288" s="160"/>
      <c r="BZ288" s="153"/>
      <c r="CA288" s="160"/>
      <c r="CB288" s="160"/>
      <c r="CC288" s="160"/>
      <c r="CD288" s="160"/>
      <c r="CE288" s="160"/>
      <c r="CF288" s="160"/>
      <c r="CK288" s="169">
        <f>IF(A288="","",1)</f>
        <v>1</v>
      </c>
      <c r="DC288" s="128"/>
      <c r="DD288" s="128"/>
    </row>
    <row r="289" spans="1:108" ht="33" customHeight="1" x14ac:dyDescent="0.2">
      <c r="A289" s="158" t="str">
        <f>IF([1]調達要求データ貼付!E284="","",[1]調達要求データ貼付!E284&amp;"　"&amp;[1]調達要求データ貼付!F284)</f>
        <v>0013　282</v>
      </c>
      <c r="B289" s="159"/>
      <c r="C289" s="159"/>
      <c r="D289" s="153" t="str">
        <f>IF([1]調達要求データ貼付!E284="","",[1]調達要求データ貼付!E284&amp;"　"&amp;[1]調達要求データ貼付!F284)</f>
        <v>0013　282</v>
      </c>
      <c r="E289" s="160"/>
      <c r="F289" s="160"/>
      <c r="G289" s="160"/>
      <c r="H289" s="160"/>
      <c r="I289" s="160"/>
      <c r="J289" s="160"/>
      <c r="K289" s="161" t="str">
        <f>IF([1]調達要求データ貼付!H284="","",[1]調達要求データ貼付!H284)</f>
        <v>乾燥パセリ</v>
      </c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3" t="str">
        <f>IF(AND(A289="",A288&lt;&gt;""),"－　以　下　余　白　－",IF([1]調達要求データ貼付!I284="","",[1]調達要求データ貼付!I284))</f>
        <v>基地規格による（１８－０５０７）</v>
      </c>
      <c r="AA289" s="163"/>
      <c r="AB289" s="163"/>
      <c r="AC289" s="163"/>
      <c r="AD289" s="163"/>
      <c r="AE289" s="163"/>
      <c r="AF289" s="163"/>
      <c r="AG289" s="163"/>
      <c r="AH289" s="163"/>
      <c r="AI289" s="163"/>
      <c r="AJ289" s="163"/>
      <c r="AK289" s="163"/>
      <c r="AL289" s="163"/>
      <c r="AM289" s="163"/>
      <c r="AN289" s="163"/>
      <c r="AO289" s="163"/>
      <c r="AP289" s="163"/>
      <c r="AQ289" s="163"/>
      <c r="AR289" s="163"/>
      <c r="AS289" s="163"/>
      <c r="AT289" s="163"/>
      <c r="AU289" s="164" t="str">
        <f>IF([1]調達要求データ貼付!S284="","","同等品以上")</f>
        <v/>
      </c>
      <c r="AV289" s="164"/>
      <c r="AW289" s="165" t="str">
        <f>IF([1]調達要求データ貼付!U284="","",[1]調達要求データ貼付!U284)</f>
        <v>袋</v>
      </c>
      <c r="AX289" s="166"/>
      <c r="AY289" s="166"/>
      <c r="AZ289" s="166"/>
      <c r="BA289" s="166"/>
      <c r="BB289" s="166"/>
      <c r="BC289" s="167">
        <f>IF([1]調達要求データ貼付!O284="","",[1]調達要求データ貼付!O284)</f>
        <v>2</v>
      </c>
      <c r="BD289" s="168"/>
      <c r="BE289" s="168"/>
      <c r="BF289" s="168"/>
      <c r="BG289" s="168"/>
      <c r="BH289" s="168"/>
      <c r="BI289" s="168"/>
      <c r="BJ289" s="153"/>
      <c r="BK289" s="153"/>
      <c r="BL289" s="153"/>
      <c r="BM289" s="153"/>
      <c r="BN289" s="153"/>
      <c r="BO289" s="153"/>
      <c r="BP289" s="153"/>
      <c r="BQ289" s="153"/>
      <c r="BR289" s="153"/>
      <c r="BS289" s="153"/>
      <c r="BT289" s="153"/>
      <c r="BU289" s="153"/>
      <c r="BV289" s="153"/>
      <c r="BW289" s="153"/>
      <c r="BX289" s="153"/>
      <c r="BY289" s="153"/>
      <c r="BZ289" s="153"/>
      <c r="CA289" s="160"/>
      <c r="CB289" s="160"/>
      <c r="CC289" s="160"/>
      <c r="CD289" s="160"/>
      <c r="CE289" s="160"/>
      <c r="CF289" s="160"/>
      <c r="DC289" s="128"/>
      <c r="DD289" s="128"/>
    </row>
    <row r="290" spans="1:108" ht="33" customHeight="1" x14ac:dyDescent="0.2">
      <c r="A290" s="158" t="str">
        <f>IF([1]調達要求データ貼付!E285="","",[1]調達要求データ貼付!E285&amp;"　"&amp;[1]調達要求データ貼付!F285)</f>
        <v>0013　283</v>
      </c>
      <c r="B290" s="159"/>
      <c r="C290" s="159"/>
      <c r="D290" s="153" t="str">
        <f>IF([1]調達要求データ貼付!E285="","",[1]調達要求データ貼付!E285&amp;"　"&amp;[1]調達要求データ貼付!F285)</f>
        <v>0013　283</v>
      </c>
      <c r="E290" s="160"/>
      <c r="F290" s="160"/>
      <c r="G290" s="160"/>
      <c r="H290" s="160"/>
      <c r="I290" s="160"/>
      <c r="J290" s="160"/>
      <c r="K290" s="161" t="str">
        <f>IF([1]調達要求データ貼付!H285="","",[1]調達要求データ貼付!H285)</f>
        <v>パプリカ粉（小）</v>
      </c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3" t="str">
        <f>IF(AND(A290="",A289&lt;&gt;""),"－　以　下　余　白　－",IF([1]調達要求データ貼付!I285="","",[1]調達要求データ貼付!I285))</f>
        <v>基地規格による（１８－０５１０）</v>
      </c>
      <c r="AA290" s="163"/>
      <c r="AB290" s="163"/>
      <c r="AC290" s="163"/>
      <c r="AD290" s="163"/>
      <c r="AE290" s="163"/>
      <c r="AF290" s="163"/>
      <c r="AG290" s="163"/>
      <c r="AH290" s="163"/>
      <c r="AI290" s="163"/>
      <c r="AJ290" s="163"/>
      <c r="AK290" s="163"/>
      <c r="AL290" s="163"/>
      <c r="AM290" s="163"/>
      <c r="AN290" s="163"/>
      <c r="AO290" s="163"/>
      <c r="AP290" s="163"/>
      <c r="AQ290" s="163"/>
      <c r="AR290" s="163"/>
      <c r="AS290" s="163"/>
      <c r="AT290" s="163"/>
      <c r="AU290" s="164" t="str">
        <f>IF([1]調達要求データ貼付!S285="","","同等品以上")</f>
        <v/>
      </c>
      <c r="AV290" s="164"/>
      <c r="AW290" s="165" t="str">
        <f>IF([1]調達要求データ貼付!U285="","",[1]調達要求データ貼付!U285)</f>
        <v>本</v>
      </c>
      <c r="AX290" s="166"/>
      <c r="AY290" s="166"/>
      <c r="AZ290" s="166"/>
      <c r="BA290" s="166"/>
      <c r="BB290" s="166"/>
      <c r="BC290" s="167">
        <f>IF([1]調達要求データ貼付!O285="","",[1]調達要求データ貼付!O285)</f>
        <v>19</v>
      </c>
      <c r="BD290" s="168"/>
      <c r="BE290" s="168"/>
      <c r="BF290" s="168"/>
      <c r="BG290" s="168"/>
      <c r="BH290" s="168"/>
      <c r="BI290" s="168"/>
      <c r="BJ290" s="153"/>
      <c r="BK290" s="153"/>
      <c r="BL290" s="153"/>
      <c r="BM290" s="153"/>
      <c r="BN290" s="153"/>
      <c r="BO290" s="153"/>
      <c r="BP290" s="153"/>
      <c r="BQ290" s="153"/>
      <c r="BR290" s="153"/>
      <c r="BS290" s="153"/>
      <c r="BT290" s="153"/>
      <c r="BU290" s="153"/>
      <c r="BV290" s="153"/>
      <c r="BW290" s="153"/>
      <c r="BX290" s="153"/>
      <c r="BY290" s="153"/>
      <c r="BZ290" s="153"/>
      <c r="CA290" s="160"/>
      <c r="CB290" s="160"/>
      <c r="CC290" s="160"/>
      <c r="CD290" s="160"/>
      <c r="CE290" s="160"/>
      <c r="CF290" s="160"/>
      <c r="DC290" s="128"/>
      <c r="DD290" s="128"/>
    </row>
    <row r="291" spans="1:108" ht="33" customHeight="1" x14ac:dyDescent="0.2">
      <c r="A291" s="158" t="str">
        <f>IF([1]調達要求データ貼付!E286="","",[1]調達要求データ貼付!E286&amp;"　"&amp;[1]調達要求データ貼付!F286)</f>
        <v>0013　284</v>
      </c>
      <c r="B291" s="159"/>
      <c r="C291" s="159"/>
      <c r="D291" s="153" t="str">
        <f>IF([1]調達要求データ貼付!E286="","",[1]調達要求データ貼付!E286&amp;"　"&amp;[1]調達要求データ貼付!F286)</f>
        <v>0013　284</v>
      </c>
      <c r="E291" s="160"/>
      <c r="F291" s="160"/>
      <c r="G291" s="160"/>
      <c r="H291" s="160"/>
      <c r="I291" s="160"/>
      <c r="J291" s="160"/>
      <c r="K291" s="161" t="str">
        <f>IF([1]調達要求データ貼付!H286="","",[1]調達要求データ貼付!H286)</f>
        <v>塩こうじパウダー</v>
      </c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3" t="str">
        <f>IF(AND(A291="",A290&lt;&gt;""),"－　以　下　余　白　－",IF([1]調達要求データ貼付!I286="","",[1]調達要求データ貼付!I286))</f>
        <v>基地規格による（１８－００６９）</v>
      </c>
      <c r="AA291" s="163"/>
      <c r="AB291" s="163"/>
      <c r="AC291" s="163"/>
      <c r="AD291" s="163"/>
      <c r="AE291" s="163"/>
      <c r="AF291" s="163"/>
      <c r="AG291" s="163"/>
      <c r="AH291" s="163"/>
      <c r="AI291" s="163"/>
      <c r="AJ291" s="163"/>
      <c r="AK291" s="163"/>
      <c r="AL291" s="163"/>
      <c r="AM291" s="163"/>
      <c r="AN291" s="163"/>
      <c r="AO291" s="163"/>
      <c r="AP291" s="163"/>
      <c r="AQ291" s="163"/>
      <c r="AR291" s="163"/>
      <c r="AS291" s="163"/>
      <c r="AT291" s="163"/>
      <c r="AU291" s="164" t="str">
        <f>IF([1]調達要求データ貼付!S286="","","同等品以上")</f>
        <v/>
      </c>
      <c r="AV291" s="164"/>
      <c r="AW291" s="165" t="str">
        <f>IF([1]調達要求データ貼付!U286="","",[1]調達要求データ貼付!U286)</f>
        <v>kg</v>
      </c>
      <c r="AX291" s="166"/>
      <c r="AY291" s="166"/>
      <c r="AZ291" s="166"/>
      <c r="BA291" s="166"/>
      <c r="BB291" s="166"/>
      <c r="BC291" s="167">
        <f>IF([1]調達要求データ貼付!O286="","",[1]調達要求データ貼付!O286)</f>
        <v>5</v>
      </c>
      <c r="BD291" s="168"/>
      <c r="BE291" s="168"/>
      <c r="BF291" s="168"/>
      <c r="BG291" s="168"/>
      <c r="BH291" s="168"/>
      <c r="BI291" s="168"/>
      <c r="BJ291" s="153"/>
      <c r="BK291" s="153"/>
      <c r="BL291" s="153"/>
      <c r="BM291" s="153"/>
      <c r="BN291" s="153"/>
      <c r="BO291" s="153"/>
      <c r="BP291" s="153"/>
      <c r="BQ291" s="153"/>
      <c r="BR291" s="153"/>
      <c r="BS291" s="153"/>
      <c r="BT291" s="153"/>
      <c r="BU291" s="153"/>
      <c r="BV291" s="153"/>
      <c r="BW291" s="153"/>
      <c r="BX291" s="153"/>
      <c r="BY291" s="153"/>
      <c r="BZ291" s="153"/>
      <c r="CA291" s="160"/>
      <c r="CB291" s="160"/>
      <c r="CC291" s="160"/>
      <c r="CD291" s="160"/>
      <c r="CE291" s="160"/>
      <c r="CF291" s="160"/>
      <c r="DC291" s="128"/>
      <c r="DD291" s="128"/>
    </row>
    <row r="292" spans="1:108" ht="33" customHeight="1" x14ac:dyDescent="0.2">
      <c r="A292" s="158" t="str">
        <f>IF([1]調達要求データ貼付!E287="","",[1]調達要求データ貼付!E287&amp;"　"&amp;[1]調達要求データ貼付!F287)</f>
        <v>0013　285</v>
      </c>
      <c r="B292" s="159"/>
      <c r="C292" s="159"/>
      <c r="D292" s="153" t="str">
        <f>IF([1]調達要求データ貼付!E287="","",[1]調達要求データ貼付!E287&amp;"　"&amp;[1]調達要求データ貼付!F287)</f>
        <v>0013　285</v>
      </c>
      <c r="E292" s="160"/>
      <c r="F292" s="160"/>
      <c r="G292" s="160"/>
      <c r="H292" s="160"/>
      <c r="I292" s="160"/>
      <c r="J292" s="160"/>
      <c r="K292" s="161" t="str">
        <f>IF([1]調達要求データ貼付!H287="","",[1]調達要求データ貼付!H287)</f>
        <v>麺類ほぐし粉</v>
      </c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3" t="str">
        <f>IF(AND(A292="",A291&lt;&gt;""),"－　以　下　余　白　－",IF([1]調達要求データ貼付!I287="","",[1]調達要求データ貼付!I287))</f>
        <v>基地規格による（１８－１６２０）</v>
      </c>
      <c r="AA292" s="163"/>
      <c r="AB292" s="163"/>
      <c r="AC292" s="163"/>
      <c r="AD292" s="163"/>
      <c r="AE292" s="163"/>
      <c r="AF292" s="163"/>
      <c r="AG292" s="163"/>
      <c r="AH292" s="163"/>
      <c r="AI292" s="163"/>
      <c r="AJ292" s="163"/>
      <c r="AK292" s="163"/>
      <c r="AL292" s="163"/>
      <c r="AM292" s="163"/>
      <c r="AN292" s="163"/>
      <c r="AO292" s="163"/>
      <c r="AP292" s="163"/>
      <c r="AQ292" s="163"/>
      <c r="AR292" s="163"/>
      <c r="AS292" s="163"/>
      <c r="AT292" s="163"/>
      <c r="AU292" s="164" t="str">
        <f>IF([1]調達要求データ貼付!S287="","","同等品以上")</f>
        <v/>
      </c>
      <c r="AV292" s="164"/>
      <c r="AW292" s="165" t="str">
        <f>IF([1]調達要求データ貼付!U287="","",[1]調達要求データ貼付!U287)</f>
        <v>kg</v>
      </c>
      <c r="AX292" s="166"/>
      <c r="AY292" s="166"/>
      <c r="AZ292" s="166"/>
      <c r="BA292" s="166"/>
      <c r="BB292" s="166"/>
      <c r="BC292" s="167">
        <f>IF([1]調達要求データ貼付!O287="","",[1]調達要求データ貼付!O287)</f>
        <v>36</v>
      </c>
      <c r="BD292" s="168"/>
      <c r="BE292" s="168"/>
      <c r="BF292" s="168"/>
      <c r="BG292" s="168"/>
      <c r="BH292" s="168"/>
      <c r="BI292" s="168"/>
      <c r="BJ292" s="153"/>
      <c r="BK292" s="153"/>
      <c r="BL292" s="153"/>
      <c r="BM292" s="153"/>
      <c r="BN292" s="153"/>
      <c r="BO292" s="153"/>
      <c r="BP292" s="153"/>
      <c r="BQ292" s="153"/>
      <c r="BR292" s="153"/>
      <c r="BS292" s="153"/>
      <c r="BT292" s="153"/>
      <c r="BU292" s="153"/>
      <c r="BV292" s="153"/>
      <c r="BW292" s="153"/>
      <c r="BX292" s="153"/>
      <c r="BY292" s="153"/>
      <c r="BZ292" s="153"/>
      <c r="CA292" s="160"/>
      <c r="CB292" s="160"/>
      <c r="CC292" s="160"/>
      <c r="CD292" s="160"/>
      <c r="CE292" s="160"/>
      <c r="CF292" s="160"/>
      <c r="DC292" s="128"/>
      <c r="DD292" s="128"/>
    </row>
    <row r="293" spans="1:108" ht="33" customHeight="1" x14ac:dyDescent="0.2">
      <c r="A293" s="158" t="str">
        <f>IF([1]調達要求データ貼付!E288="","",[1]調達要求データ貼付!E288&amp;"　"&amp;[1]調達要求データ貼付!F288)</f>
        <v>0013　286</v>
      </c>
      <c r="B293" s="159"/>
      <c r="C293" s="159"/>
      <c r="D293" s="153" t="str">
        <f>IF([1]調達要求データ貼付!E288="","",[1]調達要求データ貼付!E288&amp;"　"&amp;[1]調達要求データ貼付!F288)</f>
        <v>0013　286</v>
      </c>
      <c r="E293" s="160"/>
      <c r="F293" s="160"/>
      <c r="G293" s="160"/>
      <c r="H293" s="160"/>
      <c r="I293" s="160"/>
      <c r="J293" s="160"/>
      <c r="K293" s="161" t="str">
        <f>IF([1]調達要求データ貼付!H288="","",[1]調達要求データ貼付!H288)</f>
        <v>焼きそばソース</v>
      </c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3" t="str">
        <f>IF(AND(A293="",A292&lt;&gt;""),"－　以　下　余　白　－",IF([1]調達要求データ貼付!I288="","",[1]調達要求データ貼付!I288))</f>
        <v>基地規格による（１８－１２６６）</v>
      </c>
      <c r="AA293" s="163"/>
      <c r="AB293" s="163"/>
      <c r="AC293" s="163"/>
      <c r="AD293" s="163"/>
      <c r="AE293" s="163"/>
      <c r="AF293" s="163"/>
      <c r="AG293" s="163"/>
      <c r="AH293" s="163"/>
      <c r="AI293" s="163"/>
      <c r="AJ293" s="163"/>
      <c r="AK293" s="163"/>
      <c r="AL293" s="163"/>
      <c r="AM293" s="163"/>
      <c r="AN293" s="163"/>
      <c r="AO293" s="163"/>
      <c r="AP293" s="163"/>
      <c r="AQ293" s="163"/>
      <c r="AR293" s="163"/>
      <c r="AS293" s="163"/>
      <c r="AT293" s="163"/>
      <c r="AU293" s="164" t="str">
        <f>IF([1]調達要求データ貼付!S288="","","同等品以上")</f>
        <v/>
      </c>
      <c r="AV293" s="164"/>
      <c r="AW293" s="165" t="str">
        <f>IF([1]調達要求データ貼付!U288="","",[1]調達要求データ貼付!U288)</f>
        <v>本</v>
      </c>
      <c r="AX293" s="166"/>
      <c r="AY293" s="166"/>
      <c r="AZ293" s="166"/>
      <c r="BA293" s="166"/>
      <c r="BB293" s="166"/>
      <c r="BC293" s="167">
        <f>IF([1]調達要求データ貼付!O288="","",[1]調達要求データ貼付!O288)</f>
        <v>6</v>
      </c>
      <c r="BD293" s="168"/>
      <c r="BE293" s="168"/>
      <c r="BF293" s="168"/>
      <c r="BG293" s="168"/>
      <c r="BH293" s="168"/>
      <c r="BI293" s="168"/>
      <c r="BJ293" s="153"/>
      <c r="BK293" s="153"/>
      <c r="BL293" s="153"/>
      <c r="BM293" s="153"/>
      <c r="BN293" s="153"/>
      <c r="BO293" s="153"/>
      <c r="BP293" s="153"/>
      <c r="BQ293" s="153"/>
      <c r="BR293" s="153"/>
      <c r="BS293" s="153"/>
      <c r="BT293" s="153"/>
      <c r="BU293" s="153"/>
      <c r="BV293" s="153"/>
      <c r="BW293" s="153"/>
      <c r="BX293" s="153"/>
      <c r="BY293" s="153"/>
      <c r="BZ293" s="153"/>
      <c r="CA293" s="160"/>
      <c r="CB293" s="160"/>
      <c r="CC293" s="160"/>
      <c r="CD293" s="160"/>
      <c r="CE293" s="160"/>
      <c r="CF293" s="160"/>
      <c r="DC293" s="128"/>
      <c r="DD293" s="128"/>
    </row>
    <row r="294" spans="1:108" ht="33" customHeight="1" x14ac:dyDescent="0.2">
      <c r="A294" s="158" t="str">
        <f>IF([1]調達要求データ貼付!E289="","",[1]調達要求データ貼付!E289&amp;"　"&amp;[1]調達要求データ貼付!F289)</f>
        <v>0013　287</v>
      </c>
      <c r="B294" s="159"/>
      <c r="C294" s="159"/>
      <c r="D294" s="153" t="str">
        <f>IF([1]調達要求データ貼付!E289="","",[1]調達要求データ貼付!E289&amp;"　"&amp;[1]調達要求データ貼付!F289)</f>
        <v>0013　287</v>
      </c>
      <c r="E294" s="160"/>
      <c r="F294" s="160"/>
      <c r="G294" s="160"/>
      <c r="H294" s="160"/>
      <c r="I294" s="160"/>
      <c r="J294" s="160"/>
      <c r="K294" s="161" t="str">
        <f>IF([1]調達要求データ貼付!H289="","",[1]調達要求データ貼付!H289)</f>
        <v>ごま塩（大）</v>
      </c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3" t="str">
        <f>IF(AND(A294="",A293&lt;&gt;""),"－　以　下　余　白　－",IF([1]調達要求データ貼付!I289="","",[1]調達要求データ貼付!I289))</f>
        <v>基地規格による（１８－００６５）</v>
      </c>
      <c r="AA294" s="163"/>
      <c r="AB294" s="163"/>
      <c r="AC294" s="163"/>
      <c r="AD294" s="163"/>
      <c r="AE294" s="163"/>
      <c r="AF294" s="163"/>
      <c r="AG294" s="163"/>
      <c r="AH294" s="163"/>
      <c r="AI294" s="163"/>
      <c r="AJ294" s="163"/>
      <c r="AK294" s="163"/>
      <c r="AL294" s="163"/>
      <c r="AM294" s="163"/>
      <c r="AN294" s="163"/>
      <c r="AO294" s="163"/>
      <c r="AP294" s="163"/>
      <c r="AQ294" s="163"/>
      <c r="AR294" s="163"/>
      <c r="AS294" s="163"/>
      <c r="AT294" s="163"/>
      <c r="AU294" s="164" t="str">
        <f>IF([1]調達要求データ貼付!S289="","","同等品以上")</f>
        <v/>
      </c>
      <c r="AV294" s="164"/>
      <c r="AW294" s="165" t="str">
        <f>IF([1]調達要求データ貼付!U289="","",[1]調達要求データ貼付!U289)</f>
        <v>kg</v>
      </c>
      <c r="AX294" s="166"/>
      <c r="AY294" s="166"/>
      <c r="AZ294" s="166"/>
      <c r="BA294" s="166"/>
      <c r="BB294" s="166"/>
      <c r="BC294" s="167">
        <f>IF([1]調達要求データ貼付!O289="","",[1]調達要求データ貼付!O289)</f>
        <v>1</v>
      </c>
      <c r="BD294" s="168"/>
      <c r="BE294" s="168"/>
      <c r="BF294" s="168"/>
      <c r="BG294" s="168"/>
      <c r="BH294" s="168"/>
      <c r="BI294" s="168"/>
      <c r="BJ294" s="153"/>
      <c r="BK294" s="153"/>
      <c r="BL294" s="153"/>
      <c r="BM294" s="153"/>
      <c r="BN294" s="153"/>
      <c r="BO294" s="153"/>
      <c r="BP294" s="153"/>
      <c r="BQ294" s="153"/>
      <c r="BR294" s="153"/>
      <c r="BS294" s="153"/>
      <c r="BT294" s="153"/>
      <c r="BU294" s="153"/>
      <c r="BV294" s="153"/>
      <c r="BW294" s="153"/>
      <c r="BX294" s="153"/>
      <c r="BY294" s="153"/>
      <c r="BZ294" s="153"/>
      <c r="CA294" s="160"/>
      <c r="CB294" s="160"/>
      <c r="CC294" s="160"/>
      <c r="CD294" s="160"/>
      <c r="CE294" s="160"/>
      <c r="CF294" s="160"/>
      <c r="DC294" s="128"/>
      <c r="DD294" s="128"/>
    </row>
    <row r="295" spans="1:108" ht="33" customHeight="1" x14ac:dyDescent="0.2">
      <c r="A295" s="158" t="str">
        <f>IF([1]調達要求データ貼付!E290="","",[1]調達要求データ貼付!E290&amp;"　"&amp;[1]調達要求データ貼付!F290)</f>
        <v>0013　288</v>
      </c>
      <c r="B295" s="159"/>
      <c r="C295" s="159"/>
      <c r="D295" s="153" t="str">
        <f>IF([1]調達要求データ貼付!E290="","",[1]調達要求データ貼付!E290&amp;"　"&amp;[1]調達要求データ貼付!F290)</f>
        <v>0013　288</v>
      </c>
      <c r="E295" s="160"/>
      <c r="F295" s="160"/>
      <c r="G295" s="160"/>
      <c r="H295" s="160"/>
      <c r="I295" s="160"/>
      <c r="J295" s="160"/>
      <c r="K295" s="161" t="str">
        <f>IF([1]調達要求データ貼付!H290="","",[1]調達要求データ貼付!H290)</f>
        <v>ごまぽん</v>
      </c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3" t="str">
        <f>IF(AND(A295="",A294&lt;&gt;""),"－　以　下　余　白　－",IF([1]調達要求データ貼付!I290="","",[1]調達要求データ貼付!I290))</f>
        <v>基地規格による（１８－０９２３）</v>
      </c>
      <c r="AA295" s="163"/>
      <c r="AB295" s="163"/>
      <c r="AC295" s="163"/>
      <c r="AD295" s="163"/>
      <c r="AE295" s="163"/>
      <c r="AF295" s="163"/>
      <c r="AG295" s="163"/>
      <c r="AH295" s="163"/>
      <c r="AI295" s="163"/>
      <c r="AJ295" s="163"/>
      <c r="AK295" s="163"/>
      <c r="AL295" s="163"/>
      <c r="AM295" s="163"/>
      <c r="AN295" s="163"/>
      <c r="AO295" s="163"/>
      <c r="AP295" s="163"/>
      <c r="AQ295" s="163"/>
      <c r="AR295" s="163"/>
      <c r="AS295" s="163"/>
      <c r="AT295" s="163"/>
      <c r="AU295" s="164" t="str">
        <f>IF([1]調達要求データ貼付!S290="","","同等品以上")</f>
        <v/>
      </c>
      <c r="AV295" s="164"/>
      <c r="AW295" s="165" t="str">
        <f>IF([1]調達要求データ貼付!U290="","",[1]調達要求データ貼付!U290)</f>
        <v>本</v>
      </c>
      <c r="AX295" s="166"/>
      <c r="AY295" s="166"/>
      <c r="AZ295" s="166"/>
      <c r="BA295" s="166"/>
      <c r="BB295" s="166"/>
      <c r="BC295" s="167">
        <f>IF([1]調達要求データ貼付!O290="","",[1]調達要求データ貼付!O290)</f>
        <v>3</v>
      </c>
      <c r="BD295" s="168"/>
      <c r="BE295" s="168"/>
      <c r="BF295" s="168"/>
      <c r="BG295" s="168"/>
      <c r="BH295" s="168"/>
      <c r="BI295" s="168"/>
      <c r="BJ295" s="153"/>
      <c r="BK295" s="153"/>
      <c r="BL295" s="153"/>
      <c r="BM295" s="153"/>
      <c r="BN295" s="153"/>
      <c r="BO295" s="153"/>
      <c r="BP295" s="153"/>
      <c r="BQ295" s="153"/>
      <c r="BR295" s="153"/>
      <c r="BS295" s="153"/>
      <c r="BT295" s="153"/>
      <c r="BU295" s="153"/>
      <c r="BV295" s="153"/>
      <c r="BW295" s="153"/>
      <c r="BX295" s="153"/>
      <c r="BY295" s="153"/>
      <c r="BZ295" s="153"/>
      <c r="CA295" s="160"/>
      <c r="CB295" s="160"/>
      <c r="CC295" s="160"/>
      <c r="CD295" s="160"/>
      <c r="CE295" s="160"/>
      <c r="CF295" s="160"/>
      <c r="DC295" s="128"/>
      <c r="DD295" s="128"/>
    </row>
    <row r="296" spans="1:108" ht="33" customHeight="1" x14ac:dyDescent="0.2">
      <c r="A296" s="158" t="str">
        <f>IF([1]調達要求データ貼付!E291="","",[1]調達要求データ貼付!E291&amp;"　"&amp;[1]調達要求データ貼付!F291)</f>
        <v>0013　289</v>
      </c>
      <c r="B296" s="159"/>
      <c r="C296" s="159"/>
      <c r="D296" s="153" t="str">
        <f>IF([1]調達要求データ貼付!E291="","",[1]調達要求データ貼付!E291&amp;"　"&amp;[1]調達要求データ貼付!F291)</f>
        <v>0013　289</v>
      </c>
      <c r="E296" s="160"/>
      <c r="F296" s="160"/>
      <c r="G296" s="160"/>
      <c r="H296" s="160"/>
      <c r="I296" s="160"/>
      <c r="J296" s="160"/>
      <c r="K296" s="161" t="str">
        <f>IF([1]調達要求データ貼付!H291="","",[1]調達要求データ貼付!H291)</f>
        <v>カンタン酢</v>
      </c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3" t="str">
        <f>IF(AND(A296="",A295&lt;&gt;""),"－　以　下　余　白　－",IF([1]調達要求データ貼付!I291="","",[1]調達要求データ貼付!I291))</f>
        <v>基地規格による（１８－０１３３）</v>
      </c>
      <c r="AA296" s="163"/>
      <c r="AB296" s="163"/>
      <c r="AC296" s="163"/>
      <c r="AD296" s="163"/>
      <c r="AE296" s="163"/>
      <c r="AF296" s="163"/>
      <c r="AG296" s="163"/>
      <c r="AH296" s="163"/>
      <c r="AI296" s="163"/>
      <c r="AJ296" s="163"/>
      <c r="AK296" s="163"/>
      <c r="AL296" s="163"/>
      <c r="AM296" s="163"/>
      <c r="AN296" s="163"/>
      <c r="AO296" s="163"/>
      <c r="AP296" s="163"/>
      <c r="AQ296" s="163"/>
      <c r="AR296" s="163"/>
      <c r="AS296" s="163"/>
      <c r="AT296" s="163"/>
      <c r="AU296" s="164" t="str">
        <f>IF([1]調達要求データ貼付!S291="","","同等品以上")</f>
        <v/>
      </c>
      <c r="AV296" s="164"/>
      <c r="AW296" s="165" t="str">
        <f>IF([1]調達要求データ貼付!U291="","",[1]調達要求データ貼付!U291)</f>
        <v>本</v>
      </c>
      <c r="AX296" s="166"/>
      <c r="AY296" s="166"/>
      <c r="AZ296" s="166"/>
      <c r="BA296" s="166"/>
      <c r="BB296" s="166"/>
      <c r="BC296" s="167">
        <f>IF([1]調達要求データ貼付!O291="","",[1]調達要求データ貼付!O291)</f>
        <v>25</v>
      </c>
      <c r="BD296" s="168"/>
      <c r="BE296" s="168"/>
      <c r="BF296" s="168"/>
      <c r="BG296" s="168"/>
      <c r="BH296" s="168"/>
      <c r="BI296" s="168"/>
      <c r="BJ296" s="153"/>
      <c r="BK296" s="153"/>
      <c r="BL296" s="153"/>
      <c r="BM296" s="153"/>
      <c r="BN296" s="153"/>
      <c r="BO296" s="153"/>
      <c r="BP296" s="153"/>
      <c r="BQ296" s="153"/>
      <c r="BR296" s="153"/>
      <c r="BS296" s="153"/>
      <c r="BT296" s="153"/>
      <c r="BU296" s="153"/>
      <c r="BV296" s="153"/>
      <c r="BW296" s="153"/>
      <c r="BX296" s="153"/>
      <c r="BY296" s="153"/>
      <c r="BZ296" s="153"/>
      <c r="CA296" s="160"/>
      <c r="CB296" s="160"/>
      <c r="CC296" s="160"/>
      <c r="CD296" s="160"/>
      <c r="CE296" s="160"/>
      <c r="CF296" s="160"/>
      <c r="DC296" s="128"/>
      <c r="DD296" s="128"/>
    </row>
    <row r="297" spans="1:108" ht="33" customHeight="1" x14ac:dyDescent="0.2">
      <c r="A297" s="158" t="str">
        <f>IF([1]調達要求データ貼付!E292="","",[1]調達要求データ貼付!E292&amp;"　"&amp;[1]調達要求データ貼付!F292)</f>
        <v>0013　290</v>
      </c>
      <c r="B297" s="159"/>
      <c r="C297" s="159"/>
      <c r="D297" s="153" t="str">
        <f>IF([1]調達要求データ貼付!E292="","",[1]調達要求データ貼付!E292&amp;"　"&amp;[1]調達要求データ貼付!F292)</f>
        <v>0013　290</v>
      </c>
      <c r="E297" s="160"/>
      <c r="F297" s="160"/>
      <c r="G297" s="160"/>
      <c r="H297" s="160"/>
      <c r="I297" s="160"/>
      <c r="J297" s="160"/>
      <c r="K297" s="161" t="str">
        <f>IF([1]調達要求データ貼付!H292="","",[1]調達要求データ貼付!H292)</f>
        <v>甜麺醤</v>
      </c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3" t="str">
        <f>IF(AND(A297="",A296&lt;&gt;""),"－　以　下　余　白　－",IF([1]調達要求データ貼付!I292="","",[1]調達要求データ貼付!I292))</f>
        <v>基地規格による（１８－０８５０）</v>
      </c>
      <c r="AA297" s="163"/>
      <c r="AB297" s="163"/>
      <c r="AC297" s="163"/>
      <c r="AD297" s="163"/>
      <c r="AE297" s="163"/>
      <c r="AF297" s="163"/>
      <c r="AG297" s="163"/>
      <c r="AH297" s="163"/>
      <c r="AI297" s="163"/>
      <c r="AJ297" s="163"/>
      <c r="AK297" s="163"/>
      <c r="AL297" s="163"/>
      <c r="AM297" s="163"/>
      <c r="AN297" s="163"/>
      <c r="AO297" s="163"/>
      <c r="AP297" s="163"/>
      <c r="AQ297" s="163"/>
      <c r="AR297" s="163"/>
      <c r="AS297" s="163"/>
      <c r="AT297" s="163"/>
      <c r="AU297" s="164" t="str">
        <f>IF([1]調達要求データ貼付!S292="","","同等品以上")</f>
        <v/>
      </c>
      <c r="AV297" s="164"/>
      <c r="AW297" s="165" t="str">
        <f>IF([1]調達要求データ貼付!U292="","",[1]調達要求データ貼付!U292)</f>
        <v>kg</v>
      </c>
      <c r="AX297" s="166"/>
      <c r="AY297" s="166"/>
      <c r="AZ297" s="166"/>
      <c r="BA297" s="166"/>
      <c r="BB297" s="166"/>
      <c r="BC297" s="167">
        <f>IF([1]調達要求データ貼付!O292="","",[1]調達要求データ貼付!O292)</f>
        <v>5</v>
      </c>
      <c r="BD297" s="168"/>
      <c r="BE297" s="168"/>
      <c r="BF297" s="168"/>
      <c r="BG297" s="168"/>
      <c r="BH297" s="168"/>
      <c r="BI297" s="168"/>
      <c r="BJ297" s="153"/>
      <c r="BK297" s="153"/>
      <c r="BL297" s="153"/>
      <c r="BM297" s="153"/>
      <c r="BN297" s="153"/>
      <c r="BO297" s="153"/>
      <c r="BP297" s="153"/>
      <c r="BQ297" s="153"/>
      <c r="BR297" s="153"/>
      <c r="BS297" s="153"/>
      <c r="BT297" s="153"/>
      <c r="BU297" s="153"/>
      <c r="BV297" s="153"/>
      <c r="BW297" s="153"/>
      <c r="BX297" s="153"/>
      <c r="BY297" s="153"/>
      <c r="BZ297" s="153"/>
      <c r="CA297" s="160"/>
      <c r="CB297" s="160"/>
      <c r="CC297" s="160"/>
      <c r="CD297" s="160"/>
      <c r="CE297" s="160"/>
      <c r="CF297" s="160"/>
      <c r="DC297" s="128"/>
      <c r="DD297" s="128"/>
    </row>
    <row r="298" spans="1:108" ht="33" customHeight="1" x14ac:dyDescent="0.2">
      <c r="A298" s="158" t="str">
        <f>IF([1]調達要求データ貼付!E293="","",[1]調達要求データ貼付!E293&amp;"　"&amp;[1]調達要求データ貼付!F293)</f>
        <v>0013　291</v>
      </c>
      <c r="B298" s="159"/>
      <c r="C298" s="159"/>
      <c r="D298" s="153" t="str">
        <f>IF([1]調達要求データ貼付!E293="","",[1]調達要求データ貼付!E293&amp;"　"&amp;[1]調達要求データ貼付!F293)</f>
        <v>0013　291</v>
      </c>
      <c r="E298" s="160"/>
      <c r="F298" s="160"/>
      <c r="G298" s="160"/>
      <c r="H298" s="160"/>
      <c r="I298" s="160"/>
      <c r="J298" s="160"/>
      <c r="K298" s="161" t="str">
        <f>IF([1]調達要求データ貼付!H293="","",[1]調達要求データ貼付!H293)</f>
        <v>コチジャン</v>
      </c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3" t="str">
        <f>IF(AND(A298="",A297&lt;&gt;""),"－　以　下　余　白　－",IF([1]調達要求データ貼付!I293="","",[1]調達要求データ貼付!I293))</f>
        <v>基地規格による（１８－０８５１）</v>
      </c>
      <c r="AA298" s="163"/>
      <c r="AB298" s="163"/>
      <c r="AC298" s="163"/>
      <c r="AD298" s="163"/>
      <c r="AE298" s="163"/>
      <c r="AF298" s="163"/>
      <c r="AG298" s="163"/>
      <c r="AH298" s="163"/>
      <c r="AI298" s="163"/>
      <c r="AJ298" s="163"/>
      <c r="AK298" s="163"/>
      <c r="AL298" s="163"/>
      <c r="AM298" s="163"/>
      <c r="AN298" s="163"/>
      <c r="AO298" s="163"/>
      <c r="AP298" s="163"/>
      <c r="AQ298" s="163"/>
      <c r="AR298" s="163"/>
      <c r="AS298" s="163"/>
      <c r="AT298" s="163"/>
      <c r="AU298" s="164" t="str">
        <f>IF([1]調達要求データ貼付!S293="","","同等品以上")</f>
        <v/>
      </c>
      <c r="AV298" s="164"/>
      <c r="AW298" s="165" t="str">
        <f>IF([1]調達要求データ貼付!U293="","",[1]調達要求データ貼付!U293)</f>
        <v>個</v>
      </c>
      <c r="AX298" s="166"/>
      <c r="AY298" s="166"/>
      <c r="AZ298" s="166"/>
      <c r="BA298" s="166"/>
      <c r="BB298" s="166"/>
      <c r="BC298" s="167">
        <f>IF([1]調達要求データ貼付!O293="","",[1]調達要求データ貼付!O293)</f>
        <v>2</v>
      </c>
      <c r="BD298" s="168"/>
      <c r="BE298" s="168"/>
      <c r="BF298" s="168"/>
      <c r="BG298" s="168"/>
      <c r="BH298" s="168"/>
      <c r="BI298" s="168"/>
      <c r="BJ298" s="153"/>
      <c r="BK298" s="153"/>
      <c r="BL298" s="153"/>
      <c r="BM298" s="153"/>
      <c r="BN298" s="153"/>
      <c r="BO298" s="153"/>
      <c r="BP298" s="153"/>
      <c r="BQ298" s="153"/>
      <c r="BR298" s="153"/>
      <c r="BS298" s="153"/>
      <c r="BT298" s="153"/>
      <c r="BU298" s="153"/>
      <c r="BV298" s="153"/>
      <c r="BW298" s="153"/>
      <c r="BX298" s="153"/>
      <c r="BY298" s="153"/>
      <c r="BZ298" s="153"/>
      <c r="CA298" s="160"/>
      <c r="CB298" s="160"/>
      <c r="CC298" s="160"/>
      <c r="CD298" s="160"/>
      <c r="CE298" s="160"/>
      <c r="CF298" s="160"/>
      <c r="DC298" s="128"/>
      <c r="DD298" s="128"/>
    </row>
    <row r="299" spans="1:108" ht="33" customHeight="1" x14ac:dyDescent="0.2">
      <c r="A299" s="158" t="str">
        <f>IF([1]調達要求データ貼付!E294="","",[1]調達要求データ貼付!E294&amp;"　"&amp;[1]調達要求データ貼付!F294)</f>
        <v>0013　292</v>
      </c>
      <c r="B299" s="159"/>
      <c r="C299" s="159"/>
      <c r="D299" s="153" t="str">
        <f>IF([1]調達要求データ貼付!E294="","",[1]調達要求データ貼付!E294&amp;"　"&amp;[1]調達要求データ貼付!F294)</f>
        <v>0013　292</v>
      </c>
      <c r="E299" s="160"/>
      <c r="F299" s="160"/>
      <c r="G299" s="160"/>
      <c r="H299" s="160"/>
      <c r="I299" s="160"/>
      <c r="J299" s="160"/>
      <c r="K299" s="161" t="str">
        <f>IF([1]調達要求データ貼付!H294="","",[1]調達要求データ貼付!H294)</f>
        <v>油淋鶏ソース</v>
      </c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3" t="str">
        <f>IF(AND(A299="",A298&lt;&gt;""),"－　以　下　余　白　－",IF([1]調達要求データ貼付!I294="","",[1]調達要求データ貼付!I294))</f>
        <v>基地規格による（１８－０９６０）</v>
      </c>
      <c r="AA299" s="163"/>
      <c r="AB299" s="163"/>
      <c r="AC299" s="163"/>
      <c r="AD299" s="163"/>
      <c r="AE299" s="163"/>
      <c r="AF299" s="163"/>
      <c r="AG299" s="163"/>
      <c r="AH299" s="163"/>
      <c r="AI299" s="163"/>
      <c r="AJ299" s="163"/>
      <c r="AK299" s="163"/>
      <c r="AL299" s="163"/>
      <c r="AM299" s="163"/>
      <c r="AN299" s="163"/>
      <c r="AO299" s="163"/>
      <c r="AP299" s="163"/>
      <c r="AQ299" s="163"/>
      <c r="AR299" s="163"/>
      <c r="AS299" s="163"/>
      <c r="AT299" s="163"/>
      <c r="AU299" s="164" t="str">
        <f>IF([1]調達要求データ貼付!S294="","","同等品以上")</f>
        <v/>
      </c>
      <c r="AV299" s="164"/>
      <c r="AW299" s="165" t="str">
        <f>IF([1]調達要求データ貼付!U294="","",[1]調達要求データ貼付!U294)</f>
        <v>本</v>
      </c>
      <c r="AX299" s="166"/>
      <c r="AY299" s="166"/>
      <c r="AZ299" s="166"/>
      <c r="BA299" s="166"/>
      <c r="BB299" s="166"/>
      <c r="BC299" s="167">
        <f>IF([1]調達要求データ貼付!O294="","",[1]調達要求データ貼付!O294)</f>
        <v>10</v>
      </c>
      <c r="BD299" s="168"/>
      <c r="BE299" s="168"/>
      <c r="BF299" s="168"/>
      <c r="BG299" s="168"/>
      <c r="BH299" s="168"/>
      <c r="BI299" s="168"/>
      <c r="BJ299" s="153"/>
      <c r="BK299" s="153"/>
      <c r="BL299" s="153"/>
      <c r="BM299" s="153"/>
      <c r="BN299" s="153"/>
      <c r="BO299" s="153"/>
      <c r="BP299" s="153"/>
      <c r="BQ299" s="153"/>
      <c r="BR299" s="153"/>
      <c r="BS299" s="153"/>
      <c r="BT299" s="153"/>
      <c r="BU299" s="153"/>
      <c r="BV299" s="153"/>
      <c r="BW299" s="153"/>
      <c r="BX299" s="153"/>
      <c r="BY299" s="153"/>
      <c r="BZ299" s="153"/>
      <c r="CA299" s="160"/>
      <c r="CB299" s="160"/>
      <c r="CC299" s="160"/>
      <c r="CD299" s="160"/>
      <c r="CE299" s="160"/>
      <c r="CF299" s="160"/>
      <c r="DC299" s="128"/>
      <c r="DD299" s="128"/>
    </row>
    <row r="300" spans="1:108" ht="33" customHeight="1" x14ac:dyDescent="0.2">
      <c r="A300" s="158" t="str">
        <f>IF([1]調達要求データ貼付!E295="","",[1]調達要求データ貼付!E295&amp;"　"&amp;[1]調達要求データ貼付!F295)</f>
        <v>0013　293</v>
      </c>
      <c r="B300" s="159"/>
      <c r="C300" s="159"/>
      <c r="D300" s="153" t="str">
        <f>IF([1]調達要求データ貼付!E295="","",[1]調達要求データ貼付!E295&amp;"　"&amp;[1]調達要求データ貼付!F295)</f>
        <v>0013　293</v>
      </c>
      <c r="E300" s="160"/>
      <c r="F300" s="160"/>
      <c r="G300" s="160"/>
      <c r="H300" s="160"/>
      <c r="I300" s="160"/>
      <c r="J300" s="160"/>
      <c r="K300" s="161" t="str">
        <f>IF([1]調達要求データ貼付!H295="","",[1]調達要求データ貼付!H295)</f>
        <v>焼き鳥のたれ</v>
      </c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3" t="str">
        <f>IF(AND(A300="",A299&lt;&gt;""),"－　以　下　余　白　－",IF([1]調達要求データ貼付!I295="","",[1]調達要求データ貼付!I295))</f>
        <v>基地規格による（１８－０９５７）</v>
      </c>
      <c r="AA300" s="163"/>
      <c r="AB300" s="163"/>
      <c r="AC300" s="163"/>
      <c r="AD300" s="163"/>
      <c r="AE300" s="163"/>
      <c r="AF300" s="163"/>
      <c r="AG300" s="163"/>
      <c r="AH300" s="163"/>
      <c r="AI300" s="163"/>
      <c r="AJ300" s="163"/>
      <c r="AK300" s="163"/>
      <c r="AL300" s="163"/>
      <c r="AM300" s="163"/>
      <c r="AN300" s="163"/>
      <c r="AO300" s="163"/>
      <c r="AP300" s="163"/>
      <c r="AQ300" s="163"/>
      <c r="AR300" s="163"/>
      <c r="AS300" s="163"/>
      <c r="AT300" s="163"/>
      <c r="AU300" s="164" t="str">
        <f>IF([1]調達要求データ貼付!S295="","","同等品以上")</f>
        <v/>
      </c>
      <c r="AV300" s="164"/>
      <c r="AW300" s="165" t="str">
        <f>IF([1]調達要求データ貼付!U295="","",[1]調達要求データ貼付!U295)</f>
        <v>本</v>
      </c>
      <c r="AX300" s="166"/>
      <c r="AY300" s="166"/>
      <c r="AZ300" s="166"/>
      <c r="BA300" s="166"/>
      <c r="BB300" s="166"/>
      <c r="BC300" s="167">
        <f>IF([1]調達要求データ貼付!O295="","",[1]調達要求データ貼付!O295)</f>
        <v>16</v>
      </c>
      <c r="BD300" s="168"/>
      <c r="BE300" s="168"/>
      <c r="BF300" s="168"/>
      <c r="BG300" s="168"/>
      <c r="BH300" s="168"/>
      <c r="BI300" s="168"/>
      <c r="BJ300" s="153"/>
      <c r="BK300" s="153"/>
      <c r="BL300" s="153"/>
      <c r="BM300" s="153"/>
      <c r="BN300" s="153"/>
      <c r="BO300" s="153"/>
      <c r="BP300" s="153"/>
      <c r="BQ300" s="153"/>
      <c r="BR300" s="153"/>
      <c r="BS300" s="153"/>
      <c r="BT300" s="153"/>
      <c r="BU300" s="153"/>
      <c r="BV300" s="153"/>
      <c r="BW300" s="153"/>
      <c r="BX300" s="153"/>
      <c r="BY300" s="153"/>
      <c r="BZ300" s="153"/>
      <c r="CA300" s="160"/>
      <c r="CB300" s="160"/>
      <c r="CC300" s="160"/>
      <c r="CD300" s="160"/>
      <c r="CE300" s="160"/>
      <c r="CF300" s="160"/>
      <c r="DC300" s="128"/>
      <c r="DD300" s="128"/>
    </row>
    <row r="301" spans="1:108" ht="33" customHeight="1" x14ac:dyDescent="0.2">
      <c r="A301" s="158" t="str">
        <f>IF([1]調達要求データ貼付!E296="","",[1]調達要求データ貼付!E296&amp;"　"&amp;[1]調達要求データ貼付!F296)</f>
        <v>0013　294</v>
      </c>
      <c r="B301" s="159"/>
      <c r="C301" s="159"/>
      <c r="D301" s="153" t="str">
        <f>IF([1]調達要求データ貼付!E296="","",[1]調達要求データ貼付!E296&amp;"　"&amp;[1]調達要求データ貼付!F296)</f>
        <v>0013　294</v>
      </c>
      <c r="E301" s="160"/>
      <c r="F301" s="160"/>
      <c r="G301" s="160"/>
      <c r="H301" s="160"/>
      <c r="I301" s="160"/>
      <c r="J301" s="160"/>
      <c r="K301" s="161" t="str">
        <f>IF([1]調達要求データ貼付!H296="","",[1]調達要求データ貼付!H296)</f>
        <v>焼肉のたれ</v>
      </c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3" t="str">
        <f>IF(AND(A301="",A300&lt;&gt;""),"－　以　下　余　白　－",IF([1]調達要求データ貼付!I296="","",[1]調達要求データ貼付!I296))</f>
        <v>基地規格による（１８－０７３０）</v>
      </c>
      <c r="AA301" s="163"/>
      <c r="AB301" s="163"/>
      <c r="AC301" s="163"/>
      <c r="AD301" s="163"/>
      <c r="AE301" s="163"/>
      <c r="AF301" s="163"/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  <c r="AS301" s="163"/>
      <c r="AT301" s="163"/>
      <c r="AU301" s="164" t="str">
        <f>IF([1]調達要求データ貼付!S296="","","同等品以上")</f>
        <v/>
      </c>
      <c r="AV301" s="164"/>
      <c r="AW301" s="165" t="str">
        <f>IF([1]調達要求データ貼付!U296="","",[1]調達要求データ貼付!U296)</f>
        <v>本</v>
      </c>
      <c r="AX301" s="166"/>
      <c r="AY301" s="166"/>
      <c r="AZ301" s="166"/>
      <c r="BA301" s="166"/>
      <c r="BB301" s="166"/>
      <c r="BC301" s="167">
        <f>IF([1]調達要求データ貼付!O296="","",[1]調達要求データ貼付!O296)</f>
        <v>2</v>
      </c>
      <c r="BD301" s="168"/>
      <c r="BE301" s="168"/>
      <c r="BF301" s="168"/>
      <c r="BG301" s="168"/>
      <c r="BH301" s="168"/>
      <c r="BI301" s="168"/>
      <c r="BJ301" s="153"/>
      <c r="BK301" s="153"/>
      <c r="BL301" s="153"/>
      <c r="BM301" s="153"/>
      <c r="BN301" s="153"/>
      <c r="BO301" s="153"/>
      <c r="BP301" s="153"/>
      <c r="BQ301" s="153"/>
      <c r="BR301" s="153"/>
      <c r="BS301" s="153"/>
      <c r="BT301" s="153"/>
      <c r="BU301" s="153"/>
      <c r="BV301" s="153"/>
      <c r="BW301" s="153"/>
      <c r="BX301" s="153"/>
      <c r="BY301" s="153"/>
      <c r="BZ301" s="153"/>
      <c r="CA301" s="160"/>
      <c r="CB301" s="160"/>
      <c r="CC301" s="160"/>
      <c r="CD301" s="160"/>
      <c r="CE301" s="160"/>
      <c r="CF301" s="160"/>
      <c r="DC301" s="128"/>
      <c r="DD301" s="128"/>
    </row>
    <row r="302" spans="1:108" ht="33" customHeight="1" x14ac:dyDescent="0.2">
      <c r="A302" s="158" t="str">
        <f>IF([1]調達要求データ貼付!E297="","",[1]調達要求データ貼付!E297&amp;"　"&amp;[1]調達要求データ貼付!F297)</f>
        <v>0013　295</v>
      </c>
      <c r="B302" s="159"/>
      <c r="C302" s="159"/>
      <c r="D302" s="153" t="str">
        <f>IF([1]調達要求データ貼付!E297="","",[1]調達要求データ貼付!E297&amp;"　"&amp;[1]調達要求データ貼付!F297)</f>
        <v>0013　295</v>
      </c>
      <c r="E302" s="160"/>
      <c r="F302" s="160"/>
      <c r="G302" s="160"/>
      <c r="H302" s="160"/>
      <c r="I302" s="160"/>
      <c r="J302" s="160"/>
      <c r="K302" s="161" t="str">
        <f>IF([1]調達要求データ貼付!H297="","",[1]調達要求データ貼付!H297)</f>
        <v>大根おろしソース</v>
      </c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3" t="str">
        <f>IF(AND(A302="",A301&lt;&gt;""),"－　以　下　余　白　－",IF([1]調達要求データ貼付!I297="","",[1]調達要求データ貼付!I297))</f>
        <v>基地規格による（１８－１２４０）</v>
      </c>
      <c r="AA302" s="163"/>
      <c r="AB302" s="163"/>
      <c r="AC302" s="163"/>
      <c r="AD302" s="163"/>
      <c r="AE302" s="163"/>
      <c r="AF302" s="163"/>
      <c r="AG302" s="163"/>
      <c r="AH302" s="163"/>
      <c r="AI302" s="163"/>
      <c r="AJ302" s="163"/>
      <c r="AK302" s="163"/>
      <c r="AL302" s="163"/>
      <c r="AM302" s="163"/>
      <c r="AN302" s="163"/>
      <c r="AO302" s="163"/>
      <c r="AP302" s="163"/>
      <c r="AQ302" s="163"/>
      <c r="AR302" s="163"/>
      <c r="AS302" s="163"/>
      <c r="AT302" s="163"/>
      <c r="AU302" s="164" t="str">
        <f>IF([1]調達要求データ貼付!S297="","","同等品以上")</f>
        <v/>
      </c>
      <c r="AV302" s="164"/>
      <c r="AW302" s="165" t="str">
        <f>IF([1]調達要求データ貼付!U297="","",[1]調達要求データ貼付!U297)</f>
        <v>本</v>
      </c>
      <c r="AX302" s="166"/>
      <c r="AY302" s="166"/>
      <c r="AZ302" s="166"/>
      <c r="BA302" s="166"/>
      <c r="BB302" s="166"/>
      <c r="BC302" s="167">
        <f>IF([1]調達要求データ貼付!O297="","",[1]調達要求データ貼付!O297)</f>
        <v>21</v>
      </c>
      <c r="BD302" s="168"/>
      <c r="BE302" s="168"/>
      <c r="BF302" s="168"/>
      <c r="BG302" s="168"/>
      <c r="BH302" s="168"/>
      <c r="BI302" s="168"/>
      <c r="BJ302" s="153"/>
      <c r="BK302" s="153"/>
      <c r="BL302" s="153"/>
      <c r="BM302" s="153"/>
      <c r="BN302" s="153"/>
      <c r="BO302" s="153"/>
      <c r="BP302" s="153"/>
      <c r="BQ302" s="153"/>
      <c r="BR302" s="153"/>
      <c r="BS302" s="153"/>
      <c r="BT302" s="153"/>
      <c r="BU302" s="153"/>
      <c r="BV302" s="153"/>
      <c r="BW302" s="153"/>
      <c r="BX302" s="153"/>
      <c r="BY302" s="153"/>
      <c r="BZ302" s="153"/>
      <c r="CA302" s="160"/>
      <c r="CB302" s="160"/>
      <c r="CC302" s="160"/>
      <c r="CD302" s="160"/>
      <c r="CE302" s="160"/>
      <c r="CF302" s="160"/>
      <c r="DC302" s="128"/>
      <c r="DD302" s="128"/>
    </row>
    <row r="303" spans="1:108" ht="33" customHeight="1" x14ac:dyDescent="0.2">
      <c r="A303" s="158" t="str">
        <f>IF([1]調達要求データ貼付!E298="","",[1]調達要求データ貼付!E298&amp;"　"&amp;[1]調達要求データ貼付!F298)</f>
        <v>0013　296</v>
      </c>
      <c r="B303" s="159"/>
      <c r="C303" s="159"/>
      <c r="D303" s="153" t="str">
        <f>IF([1]調達要求データ貼付!E298="","",[1]調達要求データ貼付!E298&amp;"　"&amp;[1]調達要求データ貼付!F298)</f>
        <v>0013　296</v>
      </c>
      <c r="E303" s="160"/>
      <c r="F303" s="160"/>
      <c r="G303" s="160"/>
      <c r="H303" s="160"/>
      <c r="I303" s="160"/>
      <c r="J303" s="160"/>
      <c r="K303" s="161" t="str">
        <f>IF([1]調達要求データ貼付!H298="","",[1]調達要求データ貼付!H298)</f>
        <v>お魚ふりかけ</v>
      </c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3" t="str">
        <f>IF(AND(A303="",A302&lt;&gt;""),"－　以　下　余　白　－",IF([1]調達要求データ貼付!I298="","",[1]調達要求データ貼付!I298))</f>
        <v>基地規格による（１８－１１６５）</v>
      </c>
      <c r="AA303" s="163"/>
      <c r="AB303" s="163"/>
      <c r="AC303" s="163"/>
      <c r="AD303" s="163"/>
      <c r="AE303" s="163"/>
      <c r="AF303" s="163"/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63"/>
      <c r="AT303" s="163"/>
      <c r="AU303" s="164" t="str">
        <f>IF([1]調達要求データ貼付!S298="","","同等品以上")</f>
        <v/>
      </c>
      <c r="AV303" s="164"/>
      <c r="AW303" s="165" t="str">
        <f>IF([1]調達要求データ貼付!U298="","",[1]調達要求データ貼付!U298)</f>
        <v>袋</v>
      </c>
      <c r="AX303" s="166"/>
      <c r="AY303" s="166"/>
      <c r="AZ303" s="166"/>
      <c r="BA303" s="166"/>
      <c r="BB303" s="166"/>
      <c r="BC303" s="167">
        <f>IF([1]調達要求データ貼付!O298="","",[1]調達要求データ貼付!O298)</f>
        <v>12</v>
      </c>
      <c r="BD303" s="168"/>
      <c r="BE303" s="168"/>
      <c r="BF303" s="168"/>
      <c r="BG303" s="168"/>
      <c r="BH303" s="168"/>
      <c r="BI303" s="168"/>
      <c r="BJ303" s="153"/>
      <c r="BK303" s="153"/>
      <c r="BL303" s="153"/>
      <c r="BM303" s="153"/>
      <c r="BN303" s="153"/>
      <c r="BO303" s="153"/>
      <c r="BP303" s="153"/>
      <c r="BQ303" s="153"/>
      <c r="BR303" s="153"/>
      <c r="BS303" s="153"/>
      <c r="BT303" s="153"/>
      <c r="BU303" s="153"/>
      <c r="BV303" s="153"/>
      <c r="BW303" s="153"/>
      <c r="BX303" s="153"/>
      <c r="BY303" s="153"/>
      <c r="BZ303" s="153"/>
      <c r="CA303" s="160"/>
      <c r="CB303" s="160"/>
      <c r="CC303" s="160"/>
      <c r="CD303" s="160"/>
      <c r="CE303" s="160"/>
      <c r="CF303" s="160"/>
      <c r="DC303" s="128"/>
      <c r="DD303" s="128"/>
    </row>
    <row r="304" spans="1:108" ht="33" customHeight="1" x14ac:dyDescent="0.2">
      <c r="A304" s="158" t="str">
        <f>IF([1]調達要求データ貼付!E299="","",[1]調達要求データ貼付!E299&amp;"　"&amp;[1]調達要求データ貼付!F299)</f>
        <v>0013　297</v>
      </c>
      <c r="B304" s="159"/>
      <c r="C304" s="159"/>
      <c r="D304" s="153" t="str">
        <f>IF([1]調達要求データ貼付!E299="","",[1]調達要求データ貼付!E299&amp;"　"&amp;[1]調達要求データ貼付!F299)</f>
        <v>0013　297</v>
      </c>
      <c r="E304" s="160"/>
      <c r="F304" s="160"/>
      <c r="G304" s="160"/>
      <c r="H304" s="160"/>
      <c r="I304" s="160"/>
      <c r="J304" s="160"/>
      <c r="K304" s="161" t="str">
        <f>IF([1]調達要求データ貼付!H299="","",[1]調達要求データ貼付!H299)</f>
        <v>カリカリ梅赤しそ</v>
      </c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3" t="str">
        <f>IF(AND(A304="",A303&lt;&gt;""),"－　以　下　余　白　－",IF([1]調達要求データ貼付!I299="","",[1]調達要求データ貼付!I299))</f>
        <v>基地規格による（１８－１０３５）</v>
      </c>
      <c r="AA304" s="163"/>
      <c r="AB304" s="163"/>
      <c r="AC304" s="163"/>
      <c r="AD304" s="163"/>
      <c r="AE304" s="163"/>
      <c r="AF304" s="163"/>
      <c r="AG304" s="163"/>
      <c r="AH304" s="163"/>
      <c r="AI304" s="163"/>
      <c r="AJ304" s="163"/>
      <c r="AK304" s="163"/>
      <c r="AL304" s="163"/>
      <c r="AM304" s="163"/>
      <c r="AN304" s="163"/>
      <c r="AO304" s="163"/>
      <c r="AP304" s="163"/>
      <c r="AQ304" s="163"/>
      <c r="AR304" s="163"/>
      <c r="AS304" s="163"/>
      <c r="AT304" s="163"/>
      <c r="AU304" s="164" t="str">
        <f>IF([1]調達要求データ貼付!S299="","","同等品以上")</f>
        <v/>
      </c>
      <c r="AV304" s="164"/>
      <c r="AW304" s="165" t="str">
        <f>IF([1]調達要求データ貼付!U299="","",[1]調達要求データ貼付!U299)</f>
        <v>袋</v>
      </c>
      <c r="AX304" s="166"/>
      <c r="AY304" s="166"/>
      <c r="AZ304" s="166"/>
      <c r="BA304" s="166"/>
      <c r="BB304" s="166"/>
      <c r="BC304" s="167">
        <f>IF([1]調達要求データ貼付!O299="","",[1]調達要求データ貼付!O299)</f>
        <v>8</v>
      </c>
      <c r="BD304" s="168"/>
      <c r="BE304" s="168"/>
      <c r="BF304" s="168"/>
      <c r="BG304" s="168"/>
      <c r="BH304" s="168"/>
      <c r="BI304" s="168"/>
      <c r="BJ304" s="153"/>
      <c r="BK304" s="153"/>
      <c r="BL304" s="153"/>
      <c r="BM304" s="153"/>
      <c r="BN304" s="153"/>
      <c r="BO304" s="153"/>
      <c r="BP304" s="153"/>
      <c r="BQ304" s="153"/>
      <c r="BR304" s="153"/>
      <c r="BS304" s="153"/>
      <c r="BT304" s="153"/>
      <c r="BU304" s="153"/>
      <c r="BV304" s="153"/>
      <c r="BW304" s="153"/>
      <c r="BX304" s="153"/>
      <c r="BY304" s="153"/>
      <c r="BZ304" s="153"/>
      <c r="CA304" s="160"/>
      <c r="CB304" s="160"/>
      <c r="CC304" s="160"/>
      <c r="CD304" s="160"/>
      <c r="CE304" s="160"/>
      <c r="CF304" s="160"/>
      <c r="DC304" s="128"/>
      <c r="DD304" s="128"/>
    </row>
    <row r="305" spans="1:108" ht="33" customHeight="1" x14ac:dyDescent="0.2">
      <c r="A305" s="158" t="str">
        <f>IF([1]調達要求データ貼付!E300="","",[1]調達要求データ貼付!E300&amp;"　"&amp;[1]調達要求データ貼付!F300)</f>
        <v>0013　298</v>
      </c>
      <c r="B305" s="159"/>
      <c r="C305" s="159"/>
      <c r="D305" s="153" t="str">
        <f>IF([1]調達要求データ貼付!E300="","",[1]調達要求データ貼付!E300&amp;"　"&amp;[1]調達要求データ貼付!F300)</f>
        <v>0013　298</v>
      </c>
      <c r="E305" s="160"/>
      <c r="F305" s="160"/>
      <c r="G305" s="160"/>
      <c r="H305" s="160"/>
      <c r="I305" s="160"/>
      <c r="J305" s="160"/>
      <c r="K305" s="161" t="str">
        <f>IF([1]調達要求データ貼付!H300="","",[1]調達要求データ貼付!H300)</f>
        <v>バレンシアピラフの素</v>
      </c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3" t="str">
        <f>IF(AND(A305="",A304&lt;&gt;""),"－　以　下　余　白　－",IF([1]調達要求データ貼付!I300="","",[1]調達要求データ貼付!I300))</f>
        <v>基地規格による（１８－１０９０）</v>
      </c>
      <c r="AA305" s="163"/>
      <c r="AB305" s="163"/>
      <c r="AC305" s="163"/>
      <c r="AD305" s="163"/>
      <c r="AE305" s="163"/>
      <c r="AF305" s="163"/>
      <c r="AG305" s="163"/>
      <c r="AH305" s="163"/>
      <c r="AI305" s="163"/>
      <c r="AJ305" s="163"/>
      <c r="AK305" s="163"/>
      <c r="AL305" s="163"/>
      <c r="AM305" s="163"/>
      <c r="AN305" s="163"/>
      <c r="AO305" s="163"/>
      <c r="AP305" s="163"/>
      <c r="AQ305" s="163"/>
      <c r="AR305" s="163"/>
      <c r="AS305" s="163"/>
      <c r="AT305" s="163"/>
      <c r="AU305" s="164" t="str">
        <f>IF([1]調達要求データ貼付!S300="","","同等品以上")</f>
        <v/>
      </c>
      <c r="AV305" s="164"/>
      <c r="AW305" s="165" t="str">
        <f>IF([1]調達要求データ貼付!U300="","",[1]調達要求データ貼付!U300)</f>
        <v>kg</v>
      </c>
      <c r="AX305" s="166"/>
      <c r="AY305" s="166"/>
      <c r="AZ305" s="166"/>
      <c r="BA305" s="166"/>
      <c r="BB305" s="166"/>
      <c r="BC305" s="167">
        <f>IF([1]調達要求データ貼付!O300="","",[1]調達要求データ貼付!O300)</f>
        <v>17</v>
      </c>
      <c r="BD305" s="168"/>
      <c r="BE305" s="168"/>
      <c r="BF305" s="168"/>
      <c r="BG305" s="168"/>
      <c r="BH305" s="168"/>
      <c r="BI305" s="168"/>
      <c r="BJ305" s="153"/>
      <c r="BK305" s="153"/>
      <c r="BL305" s="153"/>
      <c r="BM305" s="153"/>
      <c r="BN305" s="153"/>
      <c r="BO305" s="153"/>
      <c r="BP305" s="153"/>
      <c r="BQ305" s="153"/>
      <c r="BR305" s="153"/>
      <c r="BS305" s="153"/>
      <c r="BT305" s="153"/>
      <c r="BU305" s="153"/>
      <c r="BV305" s="153"/>
      <c r="BW305" s="153"/>
      <c r="BX305" s="153"/>
      <c r="BY305" s="153"/>
      <c r="BZ305" s="153"/>
      <c r="CA305" s="160"/>
      <c r="CB305" s="160"/>
      <c r="CC305" s="160"/>
      <c r="CD305" s="160"/>
      <c r="CE305" s="160"/>
      <c r="CF305" s="160"/>
      <c r="DC305" s="128"/>
      <c r="DD305" s="128"/>
    </row>
    <row r="306" spans="1:108" ht="33" customHeight="1" x14ac:dyDescent="0.2">
      <c r="A306" s="158" t="str">
        <f>IF([1]調達要求データ貼付!E301="","",[1]調達要求データ貼付!E301&amp;"　"&amp;[1]調達要求データ貼付!F301)</f>
        <v>0013　299</v>
      </c>
      <c r="B306" s="159"/>
      <c r="C306" s="159"/>
      <c r="D306" s="153" t="str">
        <f>IF([1]調達要求データ貼付!E301="","",[1]調達要求データ貼付!E301&amp;"　"&amp;[1]調達要求データ貼付!F301)</f>
        <v>0013　299</v>
      </c>
      <c r="E306" s="160"/>
      <c r="F306" s="160"/>
      <c r="G306" s="160"/>
      <c r="H306" s="160"/>
      <c r="I306" s="160"/>
      <c r="J306" s="160"/>
      <c r="K306" s="161" t="str">
        <f>IF([1]調達要求データ貼付!H301="","",[1]調達要求データ貼付!H301)</f>
        <v>サフランライスの素</v>
      </c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3" t="str">
        <f>IF(AND(A306="",A305&lt;&gt;""),"－　以　下　余　白　－",IF([1]調達要求データ貼付!I301="","",[1]調達要求データ貼付!I301))</f>
        <v>基地規格による（１８－１０９２）</v>
      </c>
      <c r="AA306" s="163"/>
      <c r="AB306" s="163"/>
      <c r="AC306" s="163"/>
      <c r="AD306" s="163"/>
      <c r="AE306" s="163"/>
      <c r="AF306" s="163"/>
      <c r="AG306" s="163"/>
      <c r="AH306" s="163"/>
      <c r="AI306" s="163"/>
      <c r="AJ306" s="163"/>
      <c r="AK306" s="163"/>
      <c r="AL306" s="163"/>
      <c r="AM306" s="163"/>
      <c r="AN306" s="163"/>
      <c r="AO306" s="163"/>
      <c r="AP306" s="163"/>
      <c r="AQ306" s="163"/>
      <c r="AR306" s="163"/>
      <c r="AS306" s="163"/>
      <c r="AT306" s="163"/>
      <c r="AU306" s="164" t="str">
        <f>IF([1]調達要求データ貼付!S301="","","同等品以上")</f>
        <v/>
      </c>
      <c r="AV306" s="164"/>
      <c r="AW306" s="165" t="str">
        <f>IF([1]調達要求データ貼付!U301="","",[1]調達要求データ貼付!U301)</f>
        <v>kg</v>
      </c>
      <c r="AX306" s="166"/>
      <c r="AY306" s="166"/>
      <c r="AZ306" s="166"/>
      <c r="BA306" s="166"/>
      <c r="BB306" s="166"/>
      <c r="BC306" s="167">
        <f>IF([1]調達要求データ貼付!O301="","",[1]調達要求データ貼付!O301)</f>
        <v>1</v>
      </c>
      <c r="BD306" s="168"/>
      <c r="BE306" s="168"/>
      <c r="BF306" s="168"/>
      <c r="BG306" s="168"/>
      <c r="BH306" s="168"/>
      <c r="BI306" s="168"/>
      <c r="BJ306" s="153"/>
      <c r="BK306" s="153"/>
      <c r="BL306" s="153"/>
      <c r="BM306" s="153"/>
      <c r="BN306" s="153"/>
      <c r="BO306" s="153"/>
      <c r="BP306" s="153"/>
      <c r="BQ306" s="153"/>
      <c r="BR306" s="153"/>
      <c r="BS306" s="153"/>
      <c r="BT306" s="153"/>
      <c r="BU306" s="153"/>
      <c r="BV306" s="153"/>
      <c r="BW306" s="153"/>
      <c r="BX306" s="153"/>
      <c r="BY306" s="153"/>
      <c r="BZ306" s="153"/>
      <c r="CA306" s="160"/>
      <c r="CB306" s="160"/>
      <c r="CC306" s="160"/>
      <c r="CD306" s="160"/>
      <c r="CE306" s="160"/>
      <c r="CF306" s="160"/>
      <c r="DC306" s="128"/>
      <c r="DD306" s="128"/>
    </row>
    <row r="307" spans="1:108" ht="33" customHeight="1" x14ac:dyDescent="0.2">
      <c r="A307" s="158" t="str">
        <f>IF([1]調達要求データ貼付!E302="","",[1]調達要求データ貼付!E302&amp;"　"&amp;[1]調達要求データ貼付!F302)</f>
        <v>0013　300</v>
      </c>
      <c r="B307" s="159"/>
      <c r="C307" s="159"/>
      <c r="D307" s="153" t="str">
        <f>IF([1]調達要求データ貼付!E302="","",[1]調達要求データ貼付!E302&amp;"　"&amp;[1]調達要求データ貼付!F302)</f>
        <v>0013　300</v>
      </c>
      <c r="E307" s="160"/>
      <c r="F307" s="160"/>
      <c r="G307" s="160"/>
      <c r="H307" s="160"/>
      <c r="I307" s="160"/>
      <c r="J307" s="160"/>
      <c r="K307" s="161" t="str">
        <f>IF([1]調達要求データ貼付!H302="","",[1]調達要求データ貼付!H302)</f>
        <v>つけ麺スープの素</v>
      </c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3" t="str">
        <f>IF(AND(A307="",A306&lt;&gt;""),"－　以　下　余　白　－",IF([1]調達要求データ貼付!I302="","",[1]調達要求データ貼付!I302))</f>
        <v>基地規格による（１８－０６８２）</v>
      </c>
      <c r="AA307" s="163"/>
      <c r="AB307" s="163"/>
      <c r="AC307" s="163"/>
      <c r="AD307" s="163"/>
      <c r="AE307" s="163"/>
      <c r="AF307" s="163"/>
      <c r="AG307" s="163"/>
      <c r="AH307" s="163"/>
      <c r="AI307" s="163"/>
      <c r="AJ307" s="163"/>
      <c r="AK307" s="163"/>
      <c r="AL307" s="163"/>
      <c r="AM307" s="163"/>
      <c r="AN307" s="163"/>
      <c r="AO307" s="163"/>
      <c r="AP307" s="163"/>
      <c r="AQ307" s="163"/>
      <c r="AR307" s="163"/>
      <c r="AS307" s="163"/>
      <c r="AT307" s="163"/>
      <c r="AU307" s="164" t="str">
        <f>IF([1]調達要求データ貼付!S302="","","同等品以上")</f>
        <v/>
      </c>
      <c r="AV307" s="164"/>
      <c r="AW307" s="165" t="str">
        <f>IF([1]調達要求データ貼付!U302="","",[1]調達要求データ貼付!U302)</f>
        <v>kg</v>
      </c>
      <c r="AX307" s="166"/>
      <c r="AY307" s="166"/>
      <c r="AZ307" s="166"/>
      <c r="BA307" s="166"/>
      <c r="BB307" s="166"/>
      <c r="BC307" s="167">
        <f>IF([1]調達要求データ貼付!O302="","",[1]調達要求データ貼付!O302)</f>
        <v>52</v>
      </c>
      <c r="BD307" s="168"/>
      <c r="BE307" s="168"/>
      <c r="BF307" s="168"/>
      <c r="BG307" s="168"/>
      <c r="BH307" s="168"/>
      <c r="BI307" s="168"/>
      <c r="BJ307" s="153"/>
      <c r="BK307" s="153"/>
      <c r="BL307" s="153"/>
      <c r="BM307" s="153"/>
      <c r="BN307" s="153"/>
      <c r="BO307" s="153"/>
      <c r="BP307" s="153"/>
      <c r="BQ307" s="153"/>
      <c r="BR307" s="153"/>
      <c r="BS307" s="153"/>
      <c r="BT307" s="153"/>
      <c r="BU307" s="153"/>
      <c r="BV307" s="153"/>
      <c r="BW307" s="153"/>
      <c r="BX307" s="153"/>
      <c r="BY307" s="153"/>
      <c r="BZ307" s="153"/>
      <c r="CA307" s="160"/>
      <c r="CB307" s="160"/>
      <c r="CC307" s="160"/>
      <c r="CD307" s="160"/>
      <c r="CE307" s="160"/>
      <c r="CF307" s="160"/>
      <c r="CK307" s="157" t="s">
        <v>37</v>
      </c>
      <c r="DC307" s="128"/>
      <c r="DD307" s="128"/>
    </row>
    <row r="308" spans="1:108" ht="33" customHeight="1" x14ac:dyDescent="0.2">
      <c r="A308" s="158" t="str">
        <f>IF([1]調達要求データ貼付!E303="","",[1]調達要求データ貼付!E303&amp;"　"&amp;[1]調達要求データ貼付!F303)</f>
        <v>0013　301</v>
      </c>
      <c r="B308" s="159"/>
      <c r="C308" s="159"/>
      <c r="D308" s="153" t="str">
        <f>IF([1]調達要求データ貼付!E303="","",[1]調達要求データ貼付!E303&amp;"　"&amp;[1]調達要求データ貼付!F303)</f>
        <v>0013　301</v>
      </c>
      <c r="E308" s="160"/>
      <c r="F308" s="160"/>
      <c r="G308" s="160"/>
      <c r="H308" s="160"/>
      <c r="I308" s="160"/>
      <c r="J308" s="160"/>
      <c r="K308" s="161" t="str">
        <f>IF([1]調達要求データ貼付!H303="","",[1]調達要求データ貼付!H303)</f>
        <v>みそラーメンの素</v>
      </c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3" t="str">
        <f>IF(AND(A308="",A307&lt;&gt;""),"－　以　下　余　白　－",IF([1]調達要求データ貼付!I303="","",[1]調達要求データ貼付!I303))</f>
        <v>基地規格による（１８－０６４２）</v>
      </c>
      <c r="AA308" s="163"/>
      <c r="AB308" s="163"/>
      <c r="AC308" s="163"/>
      <c r="AD308" s="163"/>
      <c r="AE308" s="163"/>
      <c r="AF308" s="163"/>
      <c r="AG308" s="163"/>
      <c r="AH308" s="163"/>
      <c r="AI308" s="163"/>
      <c r="AJ308" s="163"/>
      <c r="AK308" s="163"/>
      <c r="AL308" s="163"/>
      <c r="AM308" s="163"/>
      <c r="AN308" s="163"/>
      <c r="AO308" s="163"/>
      <c r="AP308" s="163"/>
      <c r="AQ308" s="163"/>
      <c r="AR308" s="163"/>
      <c r="AS308" s="163"/>
      <c r="AT308" s="163"/>
      <c r="AU308" s="164" t="str">
        <f>IF([1]調達要求データ貼付!S303="","","同等品以上")</f>
        <v/>
      </c>
      <c r="AV308" s="164"/>
      <c r="AW308" s="165" t="str">
        <f>IF([1]調達要求データ貼付!U303="","",[1]調達要求データ貼付!U303)</f>
        <v>袋</v>
      </c>
      <c r="AX308" s="166"/>
      <c r="AY308" s="166"/>
      <c r="AZ308" s="166"/>
      <c r="BA308" s="166"/>
      <c r="BB308" s="166"/>
      <c r="BC308" s="167">
        <f>IF([1]調達要求データ貼付!O303="","",[1]調達要求データ貼付!O303)</f>
        <v>3</v>
      </c>
      <c r="BD308" s="168"/>
      <c r="BE308" s="168"/>
      <c r="BF308" s="168"/>
      <c r="BG308" s="168"/>
      <c r="BH308" s="168"/>
      <c r="BI308" s="168"/>
      <c r="BJ308" s="153"/>
      <c r="BK308" s="160"/>
      <c r="BL308" s="160"/>
      <c r="BM308" s="160"/>
      <c r="BN308" s="160"/>
      <c r="BO308" s="160"/>
      <c r="BP308" s="160"/>
      <c r="BQ308" s="160"/>
      <c r="BR308" s="160"/>
      <c r="BS308" s="153"/>
      <c r="BT308" s="160"/>
      <c r="BU308" s="160"/>
      <c r="BV308" s="160"/>
      <c r="BW308" s="160"/>
      <c r="BX308" s="160"/>
      <c r="BY308" s="160"/>
      <c r="BZ308" s="153"/>
      <c r="CA308" s="160"/>
      <c r="CB308" s="160"/>
      <c r="CC308" s="160"/>
      <c r="CD308" s="160"/>
      <c r="CE308" s="160"/>
      <c r="CF308" s="160"/>
      <c r="CK308" s="169">
        <f>IF(A308="","",1)</f>
        <v>1</v>
      </c>
      <c r="DC308" s="128"/>
      <c r="DD308" s="128"/>
    </row>
    <row r="309" spans="1:108" ht="33" customHeight="1" x14ac:dyDescent="0.2">
      <c r="A309" s="158" t="str">
        <f>IF([1]調達要求データ貼付!E304="","",[1]調達要求データ貼付!E304&amp;"　"&amp;[1]調達要求データ貼付!F304)</f>
        <v>0013　302</v>
      </c>
      <c r="B309" s="159"/>
      <c r="C309" s="159"/>
      <c r="D309" s="153" t="str">
        <f>IF([1]調達要求データ貼付!E304="","",[1]調達要求データ貼付!E304&amp;"　"&amp;[1]調達要求データ貼付!F304)</f>
        <v>0013　302</v>
      </c>
      <c r="E309" s="160"/>
      <c r="F309" s="160"/>
      <c r="G309" s="160"/>
      <c r="H309" s="160"/>
      <c r="I309" s="160"/>
      <c r="J309" s="160"/>
      <c r="K309" s="161" t="str">
        <f>IF([1]調達要求データ貼付!H304="","",[1]調達要求データ貼付!H304)</f>
        <v>ドレッシングビネガー</v>
      </c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3" t="str">
        <f>IF(AND(A309="",A308&lt;&gt;""),"－　以　下　余　白　－",IF([1]調達要求データ貼付!I304="","",[1]調達要求データ貼付!I304))</f>
        <v>基地規格による（１８－０１５０）</v>
      </c>
      <c r="AA309" s="163"/>
      <c r="AB309" s="163"/>
      <c r="AC309" s="163"/>
      <c r="AD309" s="163"/>
      <c r="AE309" s="163"/>
      <c r="AF309" s="163"/>
      <c r="AG309" s="163"/>
      <c r="AH309" s="163"/>
      <c r="AI309" s="163"/>
      <c r="AJ309" s="163"/>
      <c r="AK309" s="163"/>
      <c r="AL309" s="163"/>
      <c r="AM309" s="163"/>
      <c r="AN309" s="163"/>
      <c r="AO309" s="163"/>
      <c r="AP309" s="163"/>
      <c r="AQ309" s="163"/>
      <c r="AR309" s="163"/>
      <c r="AS309" s="163"/>
      <c r="AT309" s="163"/>
      <c r="AU309" s="164" t="str">
        <f>IF([1]調達要求データ貼付!S304="","","同等品以上")</f>
        <v/>
      </c>
      <c r="AV309" s="164"/>
      <c r="AW309" s="165" t="str">
        <f>IF([1]調達要求データ貼付!U304="","",[1]調達要求データ貼付!U304)</f>
        <v>本</v>
      </c>
      <c r="AX309" s="166"/>
      <c r="AY309" s="166"/>
      <c r="AZ309" s="166"/>
      <c r="BA309" s="166"/>
      <c r="BB309" s="166"/>
      <c r="BC309" s="167">
        <f>IF([1]調達要求データ貼付!O304="","",[1]調達要求データ貼付!O304)</f>
        <v>17</v>
      </c>
      <c r="BD309" s="168"/>
      <c r="BE309" s="168"/>
      <c r="BF309" s="168"/>
      <c r="BG309" s="168"/>
      <c r="BH309" s="168"/>
      <c r="BI309" s="168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60"/>
      <c r="CB309" s="160"/>
      <c r="CC309" s="160"/>
      <c r="CD309" s="160"/>
      <c r="CE309" s="160"/>
      <c r="CF309" s="160"/>
      <c r="DC309" s="128"/>
      <c r="DD309" s="128"/>
    </row>
    <row r="310" spans="1:108" ht="33" customHeight="1" x14ac:dyDescent="0.2">
      <c r="A310" s="158" t="str">
        <f>IF([1]調達要求データ貼付!E305="","",[1]調達要求データ貼付!E305&amp;"　"&amp;[1]調達要求データ貼付!F305)</f>
        <v>0013　303</v>
      </c>
      <c r="B310" s="159"/>
      <c r="C310" s="159"/>
      <c r="D310" s="153" t="str">
        <f>IF([1]調達要求データ貼付!E305="","",[1]調達要求データ貼付!E305&amp;"　"&amp;[1]調達要求データ貼付!F305)</f>
        <v>0013　303</v>
      </c>
      <c r="E310" s="160"/>
      <c r="F310" s="160"/>
      <c r="G310" s="160"/>
      <c r="H310" s="160"/>
      <c r="I310" s="160"/>
      <c r="J310" s="160"/>
      <c r="K310" s="161" t="str">
        <f>IF([1]調達要求データ貼付!H305="","",[1]調達要求データ貼付!H305)</f>
        <v>青じそドレッシング</v>
      </c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3" t="str">
        <f>IF(AND(A310="",A309&lt;&gt;""),"－　以　下　余　白　－",IF([1]調達要求データ貼付!I305="","",[1]調達要求データ貼付!I305))</f>
        <v>基地規格による（１８－１４５０）</v>
      </c>
      <c r="AA310" s="163"/>
      <c r="AB310" s="163"/>
      <c r="AC310" s="163"/>
      <c r="AD310" s="163"/>
      <c r="AE310" s="163"/>
      <c r="AF310" s="163"/>
      <c r="AG310" s="163"/>
      <c r="AH310" s="163"/>
      <c r="AI310" s="163"/>
      <c r="AJ310" s="163"/>
      <c r="AK310" s="163"/>
      <c r="AL310" s="163"/>
      <c r="AM310" s="163"/>
      <c r="AN310" s="163"/>
      <c r="AO310" s="163"/>
      <c r="AP310" s="163"/>
      <c r="AQ310" s="163"/>
      <c r="AR310" s="163"/>
      <c r="AS310" s="163"/>
      <c r="AT310" s="163"/>
      <c r="AU310" s="164" t="str">
        <f>IF([1]調達要求データ貼付!S305="","","同等品以上")</f>
        <v/>
      </c>
      <c r="AV310" s="164"/>
      <c r="AW310" s="165" t="str">
        <f>IF([1]調達要求データ貼付!U305="","",[1]調達要求データ貼付!U305)</f>
        <v>本</v>
      </c>
      <c r="AX310" s="166"/>
      <c r="AY310" s="166"/>
      <c r="AZ310" s="166"/>
      <c r="BA310" s="166"/>
      <c r="BB310" s="166"/>
      <c r="BC310" s="167">
        <f>IF([1]調達要求データ貼付!O305="","",[1]調達要求データ貼付!O305)</f>
        <v>30</v>
      </c>
      <c r="BD310" s="168"/>
      <c r="BE310" s="168"/>
      <c r="BF310" s="168"/>
      <c r="BG310" s="168"/>
      <c r="BH310" s="168"/>
      <c r="BI310" s="168"/>
      <c r="BJ310" s="153"/>
      <c r="BK310" s="153"/>
      <c r="BL310" s="153"/>
      <c r="BM310" s="153"/>
      <c r="BN310" s="153"/>
      <c r="BO310" s="153"/>
      <c r="BP310" s="153"/>
      <c r="BQ310" s="153"/>
      <c r="BR310" s="153"/>
      <c r="BS310" s="153"/>
      <c r="BT310" s="153"/>
      <c r="BU310" s="153"/>
      <c r="BV310" s="153"/>
      <c r="BW310" s="153"/>
      <c r="BX310" s="153"/>
      <c r="BY310" s="153"/>
      <c r="BZ310" s="153"/>
      <c r="CA310" s="160"/>
      <c r="CB310" s="160"/>
      <c r="CC310" s="160"/>
      <c r="CD310" s="160"/>
      <c r="CE310" s="160"/>
      <c r="CF310" s="160"/>
      <c r="DC310" s="128"/>
      <c r="DD310" s="128"/>
    </row>
    <row r="311" spans="1:108" ht="33" customHeight="1" x14ac:dyDescent="0.2">
      <c r="A311" s="158" t="str">
        <f>IF([1]調達要求データ貼付!E306="","",[1]調達要求データ貼付!E306&amp;"　"&amp;[1]調達要求データ貼付!F306)</f>
        <v>0013　304</v>
      </c>
      <c r="B311" s="159"/>
      <c r="C311" s="159"/>
      <c r="D311" s="153" t="str">
        <f>IF([1]調達要求データ貼付!E306="","",[1]調達要求データ貼付!E306&amp;"　"&amp;[1]調達要求データ貼付!F306)</f>
        <v>0013　304</v>
      </c>
      <c r="E311" s="160"/>
      <c r="F311" s="160"/>
      <c r="G311" s="160"/>
      <c r="H311" s="160"/>
      <c r="I311" s="160"/>
      <c r="J311" s="160"/>
      <c r="K311" s="161" t="str">
        <f>IF([1]調達要求データ貼付!H306="","",[1]調達要求データ貼付!H306)</f>
        <v>ノンオイル中華ドレッシング</v>
      </c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3" t="str">
        <f>IF(AND(A311="",A310&lt;&gt;""),"－　以　下　余　白　－",IF([1]調達要求データ貼付!I306="","",[1]調達要求データ貼付!I306))</f>
        <v>基地規格による（１８－１３６５）</v>
      </c>
      <c r="AA311" s="163"/>
      <c r="AB311" s="163"/>
      <c r="AC311" s="163"/>
      <c r="AD311" s="163"/>
      <c r="AE311" s="163"/>
      <c r="AF311" s="163"/>
      <c r="AG311" s="163"/>
      <c r="AH311" s="163"/>
      <c r="AI311" s="163"/>
      <c r="AJ311" s="163"/>
      <c r="AK311" s="163"/>
      <c r="AL311" s="163"/>
      <c r="AM311" s="163"/>
      <c r="AN311" s="163"/>
      <c r="AO311" s="163"/>
      <c r="AP311" s="163"/>
      <c r="AQ311" s="163"/>
      <c r="AR311" s="163"/>
      <c r="AS311" s="163"/>
      <c r="AT311" s="163"/>
      <c r="AU311" s="164" t="str">
        <f>IF([1]調達要求データ貼付!S306="","","同等品以上")</f>
        <v/>
      </c>
      <c r="AV311" s="164"/>
      <c r="AW311" s="165" t="str">
        <f>IF([1]調達要求データ貼付!U306="","",[1]調達要求データ貼付!U306)</f>
        <v>本</v>
      </c>
      <c r="AX311" s="166"/>
      <c r="AY311" s="166"/>
      <c r="AZ311" s="166"/>
      <c r="BA311" s="166"/>
      <c r="BB311" s="166"/>
      <c r="BC311" s="167">
        <f>IF([1]調達要求データ貼付!O306="","",[1]調達要求データ貼付!O306)</f>
        <v>5</v>
      </c>
      <c r="BD311" s="168"/>
      <c r="BE311" s="168"/>
      <c r="BF311" s="168"/>
      <c r="BG311" s="168"/>
      <c r="BH311" s="168"/>
      <c r="BI311" s="168"/>
      <c r="BJ311" s="153"/>
      <c r="BK311" s="153"/>
      <c r="BL311" s="153"/>
      <c r="BM311" s="153"/>
      <c r="BN311" s="153"/>
      <c r="BO311" s="153"/>
      <c r="BP311" s="153"/>
      <c r="BQ311" s="153"/>
      <c r="BR311" s="153"/>
      <c r="BS311" s="153"/>
      <c r="BT311" s="153"/>
      <c r="BU311" s="153"/>
      <c r="BV311" s="153"/>
      <c r="BW311" s="153"/>
      <c r="BX311" s="153"/>
      <c r="BY311" s="153"/>
      <c r="BZ311" s="153"/>
      <c r="CA311" s="160"/>
      <c r="CB311" s="160"/>
      <c r="CC311" s="160"/>
      <c r="CD311" s="160"/>
      <c r="CE311" s="160"/>
      <c r="CF311" s="160"/>
      <c r="DC311" s="128"/>
      <c r="DD311" s="128"/>
    </row>
    <row r="312" spans="1:108" ht="33" customHeight="1" x14ac:dyDescent="0.2">
      <c r="A312" s="158" t="str">
        <f>IF([1]調達要求データ貼付!E307="","",[1]調達要求データ貼付!E307&amp;"　"&amp;[1]調達要求データ貼付!F307)</f>
        <v>0013　305</v>
      </c>
      <c r="B312" s="159"/>
      <c r="C312" s="159"/>
      <c r="D312" s="153" t="str">
        <f>IF([1]調達要求データ貼付!E307="","",[1]調達要求データ貼付!E307&amp;"　"&amp;[1]調達要求データ貼付!F307)</f>
        <v>0013　305</v>
      </c>
      <c r="E312" s="160"/>
      <c r="F312" s="160"/>
      <c r="G312" s="160"/>
      <c r="H312" s="160"/>
      <c r="I312" s="160"/>
      <c r="J312" s="160"/>
      <c r="K312" s="161" t="str">
        <f>IF([1]調達要求データ貼付!H307="","",[1]調達要求データ貼付!H307)</f>
        <v>トマトガーリックドレッシング</v>
      </c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3" t="str">
        <f>IF(AND(A312="",A311&lt;&gt;""),"－　以　下　余　白　－",IF([1]調達要求データ貼付!I307="","",[1]調達要求データ貼付!I307))</f>
        <v>基地規格による（１８－１３９０）</v>
      </c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4" t="str">
        <f>IF([1]調達要求データ貼付!S307="","","同等品以上")</f>
        <v/>
      </c>
      <c r="AV312" s="164"/>
      <c r="AW312" s="165" t="str">
        <f>IF([1]調達要求データ貼付!U307="","",[1]調達要求データ貼付!U307)</f>
        <v>本</v>
      </c>
      <c r="AX312" s="166"/>
      <c r="AY312" s="166"/>
      <c r="AZ312" s="166"/>
      <c r="BA312" s="166"/>
      <c r="BB312" s="166"/>
      <c r="BC312" s="167">
        <f>IF([1]調達要求データ貼付!O307="","",[1]調達要求データ貼付!O307)</f>
        <v>8</v>
      </c>
      <c r="BD312" s="168"/>
      <c r="BE312" s="168"/>
      <c r="BF312" s="168"/>
      <c r="BG312" s="168"/>
      <c r="BH312" s="168"/>
      <c r="BI312" s="168"/>
      <c r="BJ312" s="153"/>
      <c r="BK312" s="153"/>
      <c r="BL312" s="153"/>
      <c r="BM312" s="153"/>
      <c r="BN312" s="153"/>
      <c r="BO312" s="153"/>
      <c r="BP312" s="153"/>
      <c r="BQ312" s="153"/>
      <c r="BR312" s="153"/>
      <c r="BS312" s="153"/>
      <c r="BT312" s="153"/>
      <c r="BU312" s="153"/>
      <c r="BV312" s="153"/>
      <c r="BW312" s="153"/>
      <c r="BX312" s="153"/>
      <c r="BY312" s="153"/>
      <c r="BZ312" s="153"/>
      <c r="CA312" s="160"/>
      <c r="CB312" s="160"/>
      <c r="CC312" s="160"/>
      <c r="CD312" s="160"/>
      <c r="CE312" s="160"/>
      <c r="CF312" s="160"/>
      <c r="DC312" s="128"/>
      <c r="DD312" s="128"/>
    </row>
    <row r="313" spans="1:108" ht="33" customHeight="1" x14ac:dyDescent="0.2">
      <c r="A313" s="158" t="str">
        <f>IF([1]調達要求データ貼付!E308="","",[1]調達要求データ貼付!E308&amp;"　"&amp;[1]調達要求データ貼付!F308)</f>
        <v>0013　306</v>
      </c>
      <c r="B313" s="159"/>
      <c r="C313" s="159"/>
      <c r="D313" s="153" t="str">
        <f>IF([1]調達要求データ貼付!E308="","",[1]調達要求データ貼付!E308&amp;"　"&amp;[1]調達要求データ貼付!F308)</f>
        <v>0013　306</v>
      </c>
      <c r="E313" s="160"/>
      <c r="F313" s="160"/>
      <c r="G313" s="160"/>
      <c r="H313" s="160"/>
      <c r="I313" s="160"/>
      <c r="J313" s="160"/>
      <c r="K313" s="161" t="str">
        <f>IF([1]調達要求データ貼付!H308="","",[1]調達要求データ貼付!H308)</f>
        <v>柑橘ドレッシング</v>
      </c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3" t="str">
        <f>IF(AND(A313="",A312&lt;&gt;""),"－　以　下　余　白　－",IF([1]調達要求データ貼付!I308="","",[1]調達要求データ貼付!I308))</f>
        <v>基地規格による（１８－１３４０）</v>
      </c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3"/>
      <c r="AU313" s="164" t="str">
        <f>IF([1]調達要求データ貼付!S308="","","同等品以上")</f>
        <v/>
      </c>
      <c r="AV313" s="164"/>
      <c r="AW313" s="165" t="str">
        <f>IF([1]調達要求データ貼付!U308="","",[1]調達要求データ貼付!U308)</f>
        <v>本</v>
      </c>
      <c r="AX313" s="166"/>
      <c r="AY313" s="166"/>
      <c r="AZ313" s="166"/>
      <c r="BA313" s="166"/>
      <c r="BB313" s="166"/>
      <c r="BC313" s="167">
        <f>IF([1]調達要求データ貼付!O308="","",[1]調達要求データ貼付!O308)</f>
        <v>24</v>
      </c>
      <c r="BD313" s="168"/>
      <c r="BE313" s="168"/>
      <c r="BF313" s="168"/>
      <c r="BG313" s="168"/>
      <c r="BH313" s="168"/>
      <c r="BI313" s="168"/>
      <c r="BJ313" s="153"/>
      <c r="BK313" s="153"/>
      <c r="BL313" s="153"/>
      <c r="BM313" s="153"/>
      <c r="BN313" s="153"/>
      <c r="BO313" s="153"/>
      <c r="BP313" s="153"/>
      <c r="BQ313" s="153"/>
      <c r="BR313" s="153"/>
      <c r="BS313" s="153"/>
      <c r="BT313" s="153"/>
      <c r="BU313" s="153"/>
      <c r="BV313" s="153"/>
      <c r="BW313" s="153"/>
      <c r="BX313" s="153"/>
      <c r="BY313" s="153"/>
      <c r="BZ313" s="153"/>
      <c r="CA313" s="160"/>
      <c r="CB313" s="160"/>
      <c r="CC313" s="160"/>
      <c r="CD313" s="160"/>
      <c r="CE313" s="160"/>
      <c r="CF313" s="160"/>
      <c r="DC313" s="128"/>
      <c r="DD313" s="128"/>
    </row>
    <row r="314" spans="1:108" ht="33" customHeight="1" x14ac:dyDescent="0.2">
      <c r="A314" s="158" t="str">
        <f>IF([1]調達要求データ貼付!E309="","",[1]調達要求データ貼付!E309&amp;"　"&amp;[1]調達要求データ貼付!F309)</f>
        <v>0013　307</v>
      </c>
      <c r="B314" s="159"/>
      <c r="C314" s="159"/>
      <c r="D314" s="153" t="str">
        <f>IF([1]調達要求データ貼付!E309="","",[1]調達要求データ貼付!E309&amp;"　"&amp;[1]調達要求データ貼付!F309)</f>
        <v>0013　307</v>
      </c>
      <c r="E314" s="160"/>
      <c r="F314" s="160"/>
      <c r="G314" s="160"/>
      <c r="H314" s="160"/>
      <c r="I314" s="160"/>
      <c r="J314" s="160"/>
      <c r="K314" s="161" t="str">
        <f>IF([1]調達要求データ貼付!H309="","",[1]調達要求データ貼付!H309)</f>
        <v>１０００アイランドドレッシング</v>
      </c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3" t="str">
        <f>IF(AND(A314="",A313&lt;&gt;""),"－　以　下　余　白　－",IF([1]調達要求データ貼付!I309="","",[1]調達要求データ貼付!I309))</f>
        <v>基地規格による（１８－１４７０）</v>
      </c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4" t="str">
        <f>IF([1]調達要求データ貼付!S309="","","同等品以上")</f>
        <v/>
      </c>
      <c r="AV314" s="164"/>
      <c r="AW314" s="165" t="str">
        <f>IF([1]調達要求データ貼付!U309="","",[1]調達要求データ貼付!U309)</f>
        <v>本</v>
      </c>
      <c r="AX314" s="166"/>
      <c r="AY314" s="166"/>
      <c r="AZ314" s="166"/>
      <c r="BA314" s="166"/>
      <c r="BB314" s="166"/>
      <c r="BC314" s="167">
        <f>IF([1]調達要求データ貼付!O309="","",[1]調達要求データ貼付!O309)</f>
        <v>14</v>
      </c>
      <c r="BD314" s="168"/>
      <c r="BE314" s="168"/>
      <c r="BF314" s="168"/>
      <c r="BG314" s="168"/>
      <c r="BH314" s="168"/>
      <c r="BI314" s="168"/>
      <c r="BJ314" s="153"/>
      <c r="BK314" s="153"/>
      <c r="BL314" s="153"/>
      <c r="BM314" s="153"/>
      <c r="BN314" s="153"/>
      <c r="BO314" s="153"/>
      <c r="BP314" s="153"/>
      <c r="BQ314" s="153"/>
      <c r="BR314" s="153"/>
      <c r="BS314" s="153"/>
      <c r="BT314" s="153"/>
      <c r="BU314" s="153"/>
      <c r="BV314" s="153"/>
      <c r="BW314" s="153"/>
      <c r="BX314" s="153"/>
      <c r="BY314" s="153"/>
      <c r="BZ314" s="153"/>
      <c r="CA314" s="160"/>
      <c r="CB314" s="160"/>
      <c r="CC314" s="160"/>
      <c r="CD314" s="160"/>
      <c r="CE314" s="160"/>
      <c r="CF314" s="160"/>
      <c r="DC314" s="128"/>
      <c r="DD314" s="128"/>
    </row>
    <row r="315" spans="1:108" ht="33" customHeight="1" x14ac:dyDescent="0.2">
      <c r="A315" s="158" t="str">
        <f>IF([1]調達要求データ貼付!E310="","",[1]調達要求データ貼付!E310&amp;"　"&amp;[1]調達要求データ貼付!F310)</f>
        <v>0013　308</v>
      </c>
      <c r="B315" s="159"/>
      <c r="C315" s="159"/>
      <c r="D315" s="153" t="str">
        <f>IF([1]調達要求データ貼付!E310="","",[1]調達要求データ貼付!E310&amp;"　"&amp;[1]調達要求データ貼付!F310)</f>
        <v>0013　308</v>
      </c>
      <c r="E315" s="160"/>
      <c r="F315" s="160"/>
      <c r="G315" s="160"/>
      <c r="H315" s="160"/>
      <c r="I315" s="160"/>
      <c r="J315" s="160"/>
      <c r="K315" s="161" t="str">
        <f>IF([1]調達要求データ貼付!H310="","",[1]調達要求データ貼付!H310)</f>
        <v>コブサラダドレッシング</v>
      </c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3" t="str">
        <f>IF(AND(A315="",A314&lt;&gt;""),"－　以　下　余　白　－",IF([1]調達要求データ貼付!I310="","",[1]調達要求データ貼付!I310))</f>
        <v>基地規格による（１８－１４６５）</v>
      </c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4" t="str">
        <f>IF([1]調達要求データ貼付!S310="","","同等品以上")</f>
        <v/>
      </c>
      <c r="AV315" s="164"/>
      <c r="AW315" s="165" t="str">
        <f>IF([1]調達要求データ貼付!U310="","",[1]調達要求データ貼付!U310)</f>
        <v>本</v>
      </c>
      <c r="AX315" s="166"/>
      <c r="AY315" s="166"/>
      <c r="AZ315" s="166"/>
      <c r="BA315" s="166"/>
      <c r="BB315" s="166"/>
      <c r="BC315" s="167">
        <f>IF([1]調達要求データ貼付!O310="","",[1]調達要求データ貼付!O310)</f>
        <v>23</v>
      </c>
      <c r="BD315" s="168"/>
      <c r="BE315" s="168"/>
      <c r="BF315" s="168"/>
      <c r="BG315" s="168"/>
      <c r="BH315" s="168"/>
      <c r="BI315" s="168"/>
      <c r="BJ315" s="153"/>
      <c r="BK315" s="153"/>
      <c r="BL315" s="153"/>
      <c r="BM315" s="153"/>
      <c r="BN315" s="153"/>
      <c r="BO315" s="153"/>
      <c r="BP315" s="153"/>
      <c r="BQ315" s="153"/>
      <c r="BR315" s="153"/>
      <c r="BS315" s="153"/>
      <c r="BT315" s="153"/>
      <c r="BU315" s="153"/>
      <c r="BV315" s="153"/>
      <c r="BW315" s="153"/>
      <c r="BX315" s="153"/>
      <c r="BY315" s="153"/>
      <c r="BZ315" s="153"/>
      <c r="CA315" s="160"/>
      <c r="CB315" s="160"/>
      <c r="CC315" s="160"/>
      <c r="CD315" s="160"/>
      <c r="CE315" s="160"/>
      <c r="CF315" s="160"/>
      <c r="DC315" s="128"/>
      <c r="DD315" s="128"/>
    </row>
    <row r="316" spans="1:108" ht="33" customHeight="1" x14ac:dyDescent="0.2">
      <c r="A316" s="158" t="str">
        <f>IF([1]調達要求データ貼付!E311="","",[1]調達要求データ貼付!E311&amp;"　"&amp;[1]調達要求データ貼付!F311)</f>
        <v>0013　309</v>
      </c>
      <c r="B316" s="159"/>
      <c r="C316" s="159"/>
      <c r="D316" s="153" t="str">
        <f>IF([1]調達要求データ貼付!E311="","",[1]調達要求データ貼付!E311&amp;"　"&amp;[1]調達要求データ貼付!F311)</f>
        <v>0013　309</v>
      </c>
      <c r="E316" s="160"/>
      <c r="F316" s="160"/>
      <c r="G316" s="160"/>
      <c r="H316" s="160"/>
      <c r="I316" s="160"/>
      <c r="J316" s="160"/>
      <c r="K316" s="161" t="str">
        <f>IF([1]調達要求データ貼付!H311="","",[1]調達要求データ貼付!H311)</f>
        <v>和風ドレッシング</v>
      </c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3" t="str">
        <f>IF(AND(A316="",A315&lt;&gt;""),"－　以　下　余　白　－",IF([1]調達要求データ貼付!I311="","",[1]調達要求データ貼付!I311))</f>
        <v>基地規格による（１８－１４２０）</v>
      </c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3"/>
      <c r="AU316" s="164" t="str">
        <f>IF([1]調達要求データ貼付!S311="","","同等品以上")</f>
        <v/>
      </c>
      <c r="AV316" s="164"/>
      <c r="AW316" s="165" t="str">
        <f>IF([1]調達要求データ貼付!U311="","",[1]調達要求データ貼付!U311)</f>
        <v>本</v>
      </c>
      <c r="AX316" s="166"/>
      <c r="AY316" s="166"/>
      <c r="AZ316" s="166"/>
      <c r="BA316" s="166"/>
      <c r="BB316" s="166"/>
      <c r="BC316" s="167">
        <f>IF([1]調達要求データ貼付!O311="","",[1]調達要求データ貼付!O311)</f>
        <v>8</v>
      </c>
      <c r="BD316" s="168"/>
      <c r="BE316" s="168"/>
      <c r="BF316" s="168"/>
      <c r="BG316" s="168"/>
      <c r="BH316" s="168"/>
      <c r="BI316" s="168"/>
      <c r="BJ316" s="153"/>
      <c r="BK316" s="153"/>
      <c r="BL316" s="153"/>
      <c r="BM316" s="153"/>
      <c r="BN316" s="153"/>
      <c r="BO316" s="153"/>
      <c r="BP316" s="153"/>
      <c r="BQ316" s="153"/>
      <c r="BR316" s="153"/>
      <c r="BS316" s="153"/>
      <c r="BT316" s="153"/>
      <c r="BU316" s="153"/>
      <c r="BV316" s="153"/>
      <c r="BW316" s="153"/>
      <c r="BX316" s="153"/>
      <c r="BY316" s="153"/>
      <c r="BZ316" s="153"/>
      <c r="CA316" s="160"/>
      <c r="CB316" s="160"/>
      <c r="CC316" s="160"/>
      <c r="CD316" s="160"/>
      <c r="CE316" s="160"/>
      <c r="CF316" s="160"/>
      <c r="DC316" s="128"/>
      <c r="DD316" s="128"/>
    </row>
    <row r="317" spans="1:108" ht="33" customHeight="1" x14ac:dyDescent="0.2">
      <c r="A317" s="158" t="str">
        <f>IF([1]調達要求データ貼付!E312="","",[1]調達要求データ貼付!E312&amp;"　"&amp;[1]調達要求データ貼付!F312)</f>
        <v>0013　310</v>
      </c>
      <c r="B317" s="159"/>
      <c r="C317" s="159"/>
      <c r="D317" s="153" t="str">
        <f>IF([1]調達要求データ貼付!E312="","",[1]調達要求データ貼付!E312&amp;"　"&amp;[1]調達要求データ貼付!F312)</f>
        <v>0013　310</v>
      </c>
      <c r="E317" s="160"/>
      <c r="F317" s="160"/>
      <c r="G317" s="160"/>
      <c r="H317" s="160"/>
      <c r="I317" s="160"/>
      <c r="J317" s="160"/>
      <c r="K317" s="161" t="str">
        <f>IF([1]調達要求データ貼付!H312="","",[1]調達要求データ貼付!H312)</f>
        <v>チョレギドレッシング</v>
      </c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3" t="str">
        <f>IF(AND(A317="",A316&lt;&gt;""),"－　以　下　余　白　－",IF([1]調達要求データ貼付!I312="","",[1]調達要求データ貼付!I312))</f>
        <v>基地規格による（１８－１４００）</v>
      </c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4" t="str">
        <f>IF([1]調達要求データ貼付!S312="","","同等品以上")</f>
        <v/>
      </c>
      <c r="AV317" s="164"/>
      <c r="AW317" s="165" t="str">
        <f>IF([1]調達要求データ貼付!U312="","",[1]調達要求データ貼付!U312)</f>
        <v>本</v>
      </c>
      <c r="AX317" s="166"/>
      <c r="AY317" s="166"/>
      <c r="AZ317" s="166"/>
      <c r="BA317" s="166"/>
      <c r="BB317" s="166"/>
      <c r="BC317" s="167">
        <f>IF([1]調達要求データ貼付!O312="","",[1]調達要求データ貼付!O312)</f>
        <v>9</v>
      </c>
      <c r="BD317" s="168"/>
      <c r="BE317" s="168"/>
      <c r="BF317" s="168"/>
      <c r="BG317" s="168"/>
      <c r="BH317" s="168"/>
      <c r="BI317" s="168"/>
      <c r="BJ317" s="153"/>
      <c r="BK317" s="153"/>
      <c r="BL317" s="153"/>
      <c r="BM317" s="153"/>
      <c r="BN317" s="153"/>
      <c r="BO317" s="153"/>
      <c r="BP317" s="153"/>
      <c r="BQ317" s="153"/>
      <c r="BR317" s="153"/>
      <c r="BS317" s="153"/>
      <c r="BT317" s="153"/>
      <c r="BU317" s="153"/>
      <c r="BV317" s="153"/>
      <c r="BW317" s="153"/>
      <c r="BX317" s="153"/>
      <c r="BY317" s="153"/>
      <c r="BZ317" s="153"/>
      <c r="CA317" s="160"/>
      <c r="CB317" s="160"/>
      <c r="CC317" s="160"/>
      <c r="CD317" s="160"/>
      <c r="CE317" s="160"/>
      <c r="CF317" s="160"/>
      <c r="DC317" s="128"/>
      <c r="DD317" s="128"/>
    </row>
    <row r="318" spans="1:108" ht="33" customHeight="1" x14ac:dyDescent="0.2">
      <c r="A318" s="158" t="str">
        <f>IF([1]調達要求データ貼付!E313="","",[1]調達要求データ貼付!E313&amp;"　"&amp;[1]調達要求データ貼付!F313)</f>
        <v>0013　311</v>
      </c>
      <c r="B318" s="159"/>
      <c r="C318" s="159"/>
      <c r="D318" s="153" t="str">
        <f>IF([1]調達要求データ貼付!E313="","",[1]調達要求データ貼付!E313&amp;"　"&amp;[1]調達要求データ貼付!F313)</f>
        <v>0013　311</v>
      </c>
      <c r="E318" s="160"/>
      <c r="F318" s="160"/>
      <c r="G318" s="160"/>
      <c r="H318" s="160"/>
      <c r="I318" s="160"/>
      <c r="J318" s="160"/>
      <c r="K318" s="161" t="str">
        <f>IF([1]調達要求データ貼付!H313="","",[1]調達要求データ貼付!H313)</f>
        <v>胡麻ドレッシング</v>
      </c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3" t="str">
        <f>IF(AND(A318="",A317&lt;&gt;""),"－　以　下　余　白　－",IF([1]調達要求データ貼付!I313="","",[1]調達要求データ貼付!I313))</f>
        <v>基地規格による（１８－１３６０）</v>
      </c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4" t="str">
        <f>IF([1]調達要求データ貼付!S313="","","同等品以上")</f>
        <v/>
      </c>
      <c r="AV318" s="164"/>
      <c r="AW318" s="165" t="str">
        <f>IF([1]調達要求データ貼付!U313="","",[1]調達要求データ貼付!U313)</f>
        <v>本</v>
      </c>
      <c r="AX318" s="166"/>
      <c r="AY318" s="166"/>
      <c r="AZ318" s="166"/>
      <c r="BA318" s="166"/>
      <c r="BB318" s="166"/>
      <c r="BC318" s="167">
        <f>IF([1]調達要求データ貼付!O313="","",[1]調達要求データ貼付!O313)</f>
        <v>7</v>
      </c>
      <c r="BD318" s="168"/>
      <c r="BE318" s="168"/>
      <c r="BF318" s="168"/>
      <c r="BG318" s="168"/>
      <c r="BH318" s="168"/>
      <c r="BI318" s="168"/>
      <c r="BJ318" s="153"/>
      <c r="BK318" s="153"/>
      <c r="BL318" s="153"/>
      <c r="BM318" s="153"/>
      <c r="BN318" s="153"/>
      <c r="BO318" s="153"/>
      <c r="BP318" s="153"/>
      <c r="BQ318" s="153"/>
      <c r="BR318" s="153"/>
      <c r="BS318" s="153"/>
      <c r="BT318" s="153"/>
      <c r="BU318" s="153"/>
      <c r="BV318" s="153"/>
      <c r="BW318" s="153"/>
      <c r="BX318" s="153"/>
      <c r="BY318" s="153"/>
      <c r="BZ318" s="153"/>
      <c r="CA318" s="160"/>
      <c r="CB318" s="160"/>
      <c r="CC318" s="160"/>
      <c r="CD318" s="160"/>
      <c r="CE318" s="160"/>
      <c r="CF318" s="160"/>
      <c r="DC318" s="128"/>
      <c r="DD318" s="128"/>
    </row>
    <row r="319" spans="1:108" ht="33" customHeight="1" x14ac:dyDescent="0.2">
      <c r="A319" s="158" t="str">
        <f>IF([1]調達要求データ貼付!E314="","",[1]調達要求データ貼付!E314&amp;"　"&amp;[1]調達要求データ貼付!F314)</f>
        <v>0013　312</v>
      </c>
      <c r="B319" s="159"/>
      <c r="C319" s="159"/>
      <c r="D319" s="153" t="str">
        <f>IF([1]調達要求データ貼付!E314="","",[1]調達要求データ貼付!E314&amp;"　"&amp;[1]調達要求データ貼付!F314)</f>
        <v>0013　312</v>
      </c>
      <c r="E319" s="160"/>
      <c r="F319" s="160"/>
      <c r="G319" s="160"/>
      <c r="H319" s="160"/>
      <c r="I319" s="160"/>
      <c r="J319" s="160"/>
      <c r="K319" s="161" t="str">
        <f>IF([1]調達要求データ貼付!H314="","",[1]調達要求データ貼付!H314)</f>
        <v>コールスロードレッシング</v>
      </c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3" t="str">
        <f>IF(AND(A319="",A318&lt;&gt;""),"－　以　下　余　白　－",IF([1]調達要求データ貼付!I314="","",[1]調達要求データ貼付!I314))</f>
        <v>基地規格による（１８－１３５０）</v>
      </c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4" t="str">
        <f>IF([1]調達要求データ貼付!S314="","","同等品以上")</f>
        <v/>
      </c>
      <c r="AV319" s="164"/>
      <c r="AW319" s="165" t="str">
        <f>IF([1]調達要求データ貼付!U314="","",[1]調達要求データ貼付!U314)</f>
        <v>本</v>
      </c>
      <c r="AX319" s="166"/>
      <c r="AY319" s="166"/>
      <c r="AZ319" s="166"/>
      <c r="BA319" s="166"/>
      <c r="BB319" s="166"/>
      <c r="BC319" s="167">
        <f>IF([1]調達要求データ貼付!O314="","",[1]調達要求データ貼付!O314)</f>
        <v>25</v>
      </c>
      <c r="BD319" s="168"/>
      <c r="BE319" s="168"/>
      <c r="BF319" s="168"/>
      <c r="BG319" s="168"/>
      <c r="BH319" s="168"/>
      <c r="BI319" s="168"/>
      <c r="BJ319" s="153"/>
      <c r="BK319" s="153"/>
      <c r="BL319" s="153"/>
      <c r="BM319" s="153"/>
      <c r="BN319" s="153"/>
      <c r="BO319" s="153"/>
      <c r="BP319" s="153"/>
      <c r="BQ319" s="153"/>
      <c r="BR319" s="153"/>
      <c r="BS319" s="153"/>
      <c r="BT319" s="153"/>
      <c r="BU319" s="153"/>
      <c r="BV319" s="153"/>
      <c r="BW319" s="153"/>
      <c r="BX319" s="153"/>
      <c r="BY319" s="153"/>
      <c r="BZ319" s="153"/>
      <c r="CA319" s="160"/>
      <c r="CB319" s="160"/>
      <c r="CC319" s="160"/>
      <c r="CD319" s="160"/>
      <c r="CE319" s="160"/>
      <c r="CF319" s="160"/>
      <c r="DC319" s="128"/>
      <c r="DD319" s="128"/>
    </row>
    <row r="320" spans="1:108" ht="33" customHeight="1" x14ac:dyDescent="0.2">
      <c r="A320" s="158" t="str">
        <f>IF([1]調達要求データ貼付!E315="","",[1]調達要求データ貼付!E315&amp;"　"&amp;[1]調達要求データ貼付!F315)</f>
        <v>0013　313</v>
      </c>
      <c r="B320" s="159"/>
      <c r="C320" s="159"/>
      <c r="D320" s="153" t="str">
        <f>IF([1]調達要求データ貼付!E315="","",[1]調達要求データ貼付!E315&amp;"　"&amp;[1]調達要求データ貼付!F315)</f>
        <v>0013　313</v>
      </c>
      <c r="E320" s="160"/>
      <c r="F320" s="160"/>
      <c r="G320" s="160"/>
      <c r="H320" s="160"/>
      <c r="I320" s="160"/>
      <c r="J320" s="160"/>
      <c r="K320" s="161" t="str">
        <f>IF([1]調達要求データ貼付!H315="","",[1]調達要求データ貼付!H315)</f>
        <v>シーザーサラダドレッシング</v>
      </c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3" t="str">
        <f>IF(AND(A320="",A319&lt;&gt;""),"－　以　下　余　白　－",IF([1]調達要求データ貼付!I315="","",[1]調達要求データ貼付!I315))</f>
        <v>基地規格による（１８－１３８０）</v>
      </c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4" t="str">
        <f>IF([1]調達要求データ貼付!S315="","","同等品以上")</f>
        <v/>
      </c>
      <c r="AV320" s="164"/>
      <c r="AW320" s="165" t="str">
        <f>IF([1]調達要求データ貼付!U315="","",[1]調達要求データ貼付!U315)</f>
        <v>本</v>
      </c>
      <c r="AX320" s="166"/>
      <c r="AY320" s="166"/>
      <c r="AZ320" s="166"/>
      <c r="BA320" s="166"/>
      <c r="BB320" s="166"/>
      <c r="BC320" s="167">
        <f>IF([1]調達要求データ貼付!O315="","",[1]調達要求データ貼付!O315)</f>
        <v>13</v>
      </c>
      <c r="BD320" s="168"/>
      <c r="BE320" s="168"/>
      <c r="BF320" s="168"/>
      <c r="BG320" s="168"/>
      <c r="BH320" s="168"/>
      <c r="BI320" s="168"/>
      <c r="BJ320" s="153"/>
      <c r="BK320" s="153"/>
      <c r="BL320" s="153"/>
      <c r="BM320" s="153"/>
      <c r="BN320" s="153"/>
      <c r="BO320" s="153"/>
      <c r="BP320" s="153"/>
      <c r="BQ320" s="153"/>
      <c r="BR320" s="153"/>
      <c r="BS320" s="153"/>
      <c r="BT320" s="153"/>
      <c r="BU320" s="153"/>
      <c r="BV320" s="153"/>
      <c r="BW320" s="153"/>
      <c r="BX320" s="153"/>
      <c r="BY320" s="153"/>
      <c r="BZ320" s="153"/>
      <c r="CA320" s="160"/>
      <c r="CB320" s="160"/>
      <c r="CC320" s="160"/>
      <c r="CD320" s="160"/>
      <c r="CE320" s="160"/>
      <c r="CF320" s="160"/>
      <c r="DC320" s="128"/>
      <c r="DD320" s="128"/>
    </row>
    <row r="321" spans="1:108" ht="33" customHeight="1" x14ac:dyDescent="0.2">
      <c r="A321" s="158" t="str">
        <f>IF([1]調達要求データ貼付!E316="","",[1]調達要求データ貼付!E316&amp;"　"&amp;[1]調達要求データ貼付!F316)</f>
        <v>0013　314</v>
      </c>
      <c r="B321" s="159"/>
      <c r="C321" s="159"/>
      <c r="D321" s="153" t="str">
        <f>IF([1]調達要求データ貼付!E316="","",[1]調達要求データ貼付!E316&amp;"　"&amp;[1]調達要求データ貼付!F316)</f>
        <v>0013　314</v>
      </c>
      <c r="E321" s="160"/>
      <c r="F321" s="160"/>
      <c r="G321" s="160"/>
      <c r="H321" s="160"/>
      <c r="I321" s="160"/>
      <c r="J321" s="160"/>
      <c r="K321" s="161" t="str">
        <f>IF([1]調達要求データ貼付!H316="","",[1]調達要求データ貼付!H316)</f>
        <v>揚玉</v>
      </c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3" t="str">
        <f>IF(AND(A321="",A320&lt;&gt;""),"－　以　下　余　白　－",IF([1]調達要求データ貼付!I316="","",[1]調達要求データ貼付!I316))</f>
        <v>基地規格による（２０－０２００）</v>
      </c>
      <c r="AA321" s="163"/>
      <c r="AB321" s="163"/>
      <c r="AC321" s="163"/>
      <c r="AD321" s="163"/>
      <c r="AE321" s="163"/>
      <c r="AF321" s="163"/>
      <c r="AG321" s="163"/>
      <c r="AH321" s="163"/>
      <c r="AI321" s="163"/>
      <c r="AJ321" s="163"/>
      <c r="AK321" s="163"/>
      <c r="AL321" s="163"/>
      <c r="AM321" s="163"/>
      <c r="AN321" s="163"/>
      <c r="AO321" s="163"/>
      <c r="AP321" s="163"/>
      <c r="AQ321" s="163"/>
      <c r="AR321" s="163"/>
      <c r="AS321" s="163"/>
      <c r="AT321" s="163"/>
      <c r="AU321" s="164" t="str">
        <f>IF([1]調達要求データ貼付!S316="","","同等品以上")</f>
        <v/>
      </c>
      <c r="AV321" s="164"/>
      <c r="AW321" s="165" t="str">
        <f>IF([1]調達要求データ貼付!U316="","",[1]調達要求データ貼付!U316)</f>
        <v>kg</v>
      </c>
      <c r="AX321" s="166"/>
      <c r="AY321" s="166"/>
      <c r="AZ321" s="166"/>
      <c r="BA321" s="166"/>
      <c r="BB321" s="166"/>
      <c r="BC321" s="167">
        <f>IF([1]調達要求データ貼付!O316="","",[1]調達要求データ貼付!O316)</f>
        <v>21</v>
      </c>
      <c r="BD321" s="168"/>
      <c r="BE321" s="168"/>
      <c r="BF321" s="168"/>
      <c r="BG321" s="168"/>
      <c r="BH321" s="168"/>
      <c r="BI321" s="168"/>
      <c r="BJ321" s="153"/>
      <c r="BK321" s="153"/>
      <c r="BL321" s="153"/>
      <c r="BM321" s="153"/>
      <c r="BN321" s="153"/>
      <c r="BO321" s="153"/>
      <c r="BP321" s="153"/>
      <c r="BQ321" s="153"/>
      <c r="BR321" s="153"/>
      <c r="BS321" s="153"/>
      <c r="BT321" s="153"/>
      <c r="BU321" s="153"/>
      <c r="BV321" s="153"/>
      <c r="BW321" s="153"/>
      <c r="BX321" s="153"/>
      <c r="BY321" s="153"/>
      <c r="BZ321" s="153"/>
      <c r="CA321" s="160"/>
      <c r="CB321" s="160"/>
      <c r="CC321" s="160"/>
      <c r="CD321" s="160"/>
      <c r="CE321" s="160"/>
      <c r="CF321" s="160"/>
      <c r="DC321" s="128"/>
      <c r="DD321" s="128"/>
    </row>
    <row r="322" spans="1:108" ht="33" customHeight="1" x14ac:dyDescent="0.2">
      <c r="A322" s="158" t="str">
        <f>IF([1]調達要求データ貼付!E317="","",[1]調達要求データ貼付!E317&amp;"　"&amp;[1]調達要求データ貼付!F317)</f>
        <v>0013　315</v>
      </c>
      <c r="B322" s="159"/>
      <c r="C322" s="159"/>
      <c r="D322" s="153" t="str">
        <f>IF([1]調達要求データ貼付!E317="","",[1]調達要求データ貼付!E317&amp;"　"&amp;[1]調達要求データ貼付!F317)</f>
        <v>0013　315</v>
      </c>
      <c r="E322" s="160"/>
      <c r="F322" s="160"/>
      <c r="G322" s="160"/>
      <c r="H322" s="160"/>
      <c r="I322" s="160"/>
      <c r="J322" s="160"/>
      <c r="K322" s="161" t="str">
        <f>IF([1]調達要求データ貼付!H317="","",[1]調達要求データ貼付!H317)</f>
        <v>機上食弁当Ａ</v>
      </c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3" t="str">
        <f>IF(AND(A322="",A321&lt;&gt;""),"－　以　下　余　白　－",IF([1]調達要求データ貼付!I317="","",[1]調達要求データ貼付!I317))</f>
        <v>仕様書のとおり</v>
      </c>
      <c r="AA322" s="163"/>
      <c r="AB322" s="163"/>
      <c r="AC322" s="163"/>
      <c r="AD322" s="163"/>
      <c r="AE322" s="163"/>
      <c r="AF322" s="163"/>
      <c r="AG322" s="163"/>
      <c r="AH322" s="163"/>
      <c r="AI322" s="163"/>
      <c r="AJ322" s="163"/>
      <c r="AK322" s="163"/>
      <c r="AL322" s="163"/>
      <c r="AM322" s="163"/>
      <c r="AN322" s="163"/>
      <c r="AO322" s="163"/>
      <c r="AP322" s="163"/>
      <c r="AQ322" s="163"/>
      <c r="AR322" s="163"/>
      <c r="AS322" s="163"/>
      <c r="AT322" s="163"/>
      <c r="AU322" s="164" t="str">
        <f>IF([1]調達要求データ貼付!S317="","","同等品以上")</f>
        <v/>
      </c>
      <c r="AV322" s="164"/>
      <c r="AW322" s="165" t="str">
        <f>IF([1]調達要求データ貼付!U317="","",[1]調達要求データ貼付!U317)</f>
        <v>個</v>
      </c>
      <c r="AX322" s="166"/>
      <c r="AY322" s="166"/>
      <c r="AZ322" s="166"/>
      <c r="BA322" s="166"/>
      <c r="BB322" s="166"/>
      <c r="BC322" s="167">
        <f>IF([1]調達要求データ貼付!O317="","",[1]調達要求データ貼付!O317)</f>
        <v>55</v>
      </c>
      <c r="BD322" s="168"/>
      <c r="BE322" s="168"/>
      <c r="BF322" s="168"/>
      <c r="BG322" s="168"/>
      <c r="BH322" s="168"/>
      <c r="BI322" s="168"/>
      <c r="BJ322" s="153"/>
      <c r="BK322" s="153"/>
      <c r="BL322" s="153"/>
      <c r="BM322" s="153"/>
      <c r="BN322" s="153"/>
      <c r="BO322" s="153"/>
      <c r="BP322" s="153"/>
      <c r="BQ322" s="153"/>
      <c r="BR322" s="153"/>
      <c r="BS322" s="153"/>
      <c r="BT322" s="153"/>
      <c r="BU322" s="153"/>
      <c r="BV322" s="153"/>
      <c r="BW322" s="153"/>
      <c r="BX322" s="153"/>
      <c r="BY322" s="153"/>
      <c r="BZ322" s="153"/>
      <c r="CA322" s="160"/>
      <c r="CB322" s="160"/>
      <c r="CC322" s="160"/>
      <c r="CD322" s="160"/>
      <c r="CE322" s="160"/>
      <c r="CF322" s="160"/>
      <c r="DC322" s="128"/>
      <c r="DD322" s="128"/>
    </row>
    <row r="323" spans="1:108" ht="33" customHeight="1" x14ac:dyDescent="0.2">
      <c r="A323" s="158" t="str">
        <f>IF([1]調達要求データ貼付!E318="","",[1]調達要求データ貼付!E318&amp;"　"&amp;[1]調達要求データ貼付!F318)</f>
        <v>0013　316</v>
      </c>
      <c r="B323" s="159"/>
      <c r="C323" s="159"/>
      <c r="D323" s="153" t="str">
        <f>IF([1]調達要求データ貼付!E318="","",[1]調達要求データ貼付!E318&amp;"　"&amp;[1]調達要求データ貼付!F318)</f>
        <v>0013　316</v>
      </c>
      <c r="E323" s="160"/>
      <c r="F323" s="160"/>
      <c r="G323" s="160"/>
      <c r="H323" s="160"/>
      <c r="I323" s="160"/>
      <c r="J323" s="160"/>
      <c r="K323" s="161" t="str">
        <f>IF([1]調達要求データ貼付!H318="","",[1]調達要求データ貼付!H318)</f>
        <v>機上食弁当Ｂ</v>
      </c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3" t="str">
        <f>IF(AND(A323="",A322&lt;&gt;""),"－　以　下　余　白　－",IF([1]調達要求データ貼付!I318="","",[1]調達要求データ貼付!I318))</f>
        <v>仕様書のとおり</v>
      </c>
      <c r="AA323" s="163"/>
      <c r="AB323" s="163"/>
      <c r="AC323" s="163"/>
      <c r="AD323" s="163"/>
      <c r="AE323" s="163"/>
      <c r="AF323" s="163"/>
      <c r="AG323" s="163"/>
      <c r="AH323" s="163"/>
      <c r="AI323" s="163"/>
      <c r="AJ323" s="163"/>
      <c r="AK323" s="163"/>
      <c r="AL323" s="163"/>
      <c r="AM323" s="163"/>
      <c r="AN323" s="163"/>
      <c r="AO323" s="163"/>
      <c r="AP323" s="163"/>
      <c r="AQ323" s="163"/>
      <c r="AR323" s="163"/>
      <c r="AS323" s="163"/>
      <c r="AT323" s="163"/>
      <c r="AU323" s="164" t="str">
        <f>IF([1]調達要求データ貼付!S318="","","同等品以上")</f>
        <v/>
      </c>
      <c r="AV323" s="164"/>
      <c r="AW323" s="165" t="str">
        <f>IF([1]調達要求データ貼付!U318="","",[1]調達要求データ貼付!U318)</f>
        <v>個</v>
      </c>
      <c r="AX323" s="166"/>
      <c r="AY323" s="166"/>
      <c r="AZ323" s="166"/>
      <c r="BA323" s="166"/>
      <c r="BB323" s="166"/>
      <c r="BC323" s="167">
        <f>IF([1]調達要求データ貼付!O318="","",[1]調達要求データ貼付!O318)</f>
        <v>70</v>
      </c>
      <c r="BD323" s="168"/>
      <c r="BE323" s="168"/>
      <c r="BF323" s="168"/>
      <c r="BG323" s="168"/>
      <c r="BH323" s="168"/>
      <c r="BI323" s="168"/>
      <c r="BJ323" s="153"/>
      <c r="BK323" s="153"/>
      <c r="BL323" s="153"/>
      <c r="BM323" s="153"/>
      <c r="BN323" s="153"/>
      <c r="BO323" s="153"/>
      <c r="BP323" s="153"/>
      <c r="BQ323" s="153"/>
      <c r="BR323" s="153"/>
      <c r="BS323" s="153"/>
      <c r="BT323" s="153"/>
      <c r="BU323" s="153"/>
      <c r="BV323" s="153"/>
      <c r="BW323" s="153"/>
      <c r="BX323" s="153"/>
      <c r="BY323" s="153"/>
      <c r="BZ323" s="153"/>
      <c r="CA323" s="160"/>
      <c r="CB323" s="160"/>
      <c r="CC323" s="160"/>
      <c r="CD323" s="160"/>
      <c r="CE323" s="160"/>
      <c r="CF323" s="160"/>
      <c r="DC323" s="128"/>
      <c r="DD323" s="128"/>
    </row>
    <row r="324" spans="1:108" ht="33" customHeight="1" x14ac:dyDescent="0.2">
      <c r="A324" s="158" t="str">
        <f>IF([1]調達要求データ貼付!E319="","",[1]調達要求データ貼付!E319&amp;"　"&amp;[1]調達要求データ貼付!F319)</f>
        <v>0013　317</v>
      </c>
      <c r="B324" s="159"/>
      <c r="C324" s="159"/>
      <c r="D324" s="153" t="str">
        <f>IF([1]調達要求データ貼付!E319="","",[1]調達要求データ貼付!E319&amp;"　"&amp;[1]調達要求データ貼付!F319)</f>
        <v>0013　317</v>
      </c>
      <c r="E324" s="160"/>
      <c r="F324" s="160"/>
      <c r="G324" s="160"/>
      <c r="H324" s="160"/>
      <c r="I324" s="160"/>
      <c r="J324" s="160"/>
      <c r="K324" s="161" t="str">
        <f>IF([1]調達要求データ貼付!H319="","",[1]調達要求データ貼付!H319)</f>
        <v>機上食弁当Ｃ</v>
      </c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3" t="str">
        <f>IF(AND(A324="",A323&lt;&gt;""),"－　以　下　余　白　－",IF([1]調達要求データ貼付!I319="","",[1]調達要求データ貼付!I319))</f>
        <v>仕様書のとおり</v>
      </c>
      <c r="AA324" s="163"/>
      <c r="AB324" s="163"/>
      <c r="AC324" s="163"/>
      <c r="AD324" s="163"/>
      <c r="AE324" s="163"/>
      <c r="AF324" s="163"/>
      <c r="AG324" s="163"/>
      <c r="AH324" s="163"/>
      <c r="AI324" s="163"/>
      <c r="AJ324" s="163"/>
      <c r="AK324" s="163"/>
      <c r="AL324" s="163"/>
      <c r="AM324" s="163"/>
      <c r="AN324" s="163"/>
      <c r="AO324" s="163"/>
      <c r="AP324" s="163"/>
      <c r="AQ324" s="163"/>
      <c r="AR324" s="163"/>
      <c r="AS324" s="163"/>
      <c r="AT324" s="163"/>
      <c r="AU324" s="164" t="str">
        <f>IF([1]調達要求データ貼付!S319="","","同等品以上")</f>
        <v/>
      </c>
      <c r="AV324" s="164"/>
      <c r="AW324" s="165" t="str">
        <f>IF([1]調達要求データ貼付!U319="","",[1]調達要求データ貼付!U319)</f>
        <v>個</v>
      </c>
      <c r="AX324" s="166"/>
      <c r="AY324" s="166"/>
      <c r="AZ324" s="166"/>
      <c r="BA324" s="166"/>
      <c r="BB324" s="166"/>
      <c r="BC324" s="167">
        <f>IF([1]調達要求データ貼付!O319="","",[1]調達要求データ貼付!O319)</f>
        <v>35</v>
      </c>
      <c r="BD324" s="168"/>
      <c r="BE324" s="168"/>
      <c r="BF324" s="168"/>
      <c r="BG324" s="168"/>
      <c r="BH324" s="168"/>
      <c r="BI324" s="168"/>
      <c r="BJ324" s="153"/>
      <c r="BK324" s="153"/>
      <c r="BL324" s="153"/>
      <c r="BM324" s="153"/>
      <c r="BN324" s="153"/>
      <c r="BO324" s="153"/>
      <c r="BP324" s="153"/>
      <c r="BQ324" s="153"/>
      <c r="BR324" s="153"/>
      <c r="BS324" s="153"/>
      <c r="BT324" s="153"/>
      <c r="BU324" s="153"/>
      <c r="BV324" s="153"/>
      <c r="BW324" s="153"/>
      <c r="BX324" s="153"/>
      <c r="BY324" s="153"/>
      <c r="BZ324" s="153"/>
      <c r="CA324" s="160"/>
      <c r="CB324" s="160"/>
      <c r="CC324" s="160"/>
      <c r="CD324" s="160"/>
      <c r="CE324" s="160"/>
      <c r="CF324" s="160"/>
      <c r="DC324" s="128"/>
      <c r="DD324" s="128"/>
    </row>
    <row r="325" spans="1:108" ht="33" customHeight="1" x14ac:dyDescent="0.2">
      <c r="A325" s="158" t="str">
        <f>IF([1]調達要求データ貼付!E320="","",[1]調達要求データ貼付!E320&amp;"　"&amp;[1]調達要求データ貼付!F320)</f>
        <v>0013　318</v>
      </c>
      <c r="B325" s="159"/>
      <c r="C325" s="159"/>
      <c r="D325" s="153" t="str">
        <f>IF([1]調達要求データ貼付!E320="","",[1]調達要求データ貼付!E320&amp;"　"&amp;[1]調達要求データ貼付!F320)</f>
        <v>0013　318</v>
      </c>
      <c r="E325" s="160"/>
      <c r="F325" s="160"/>
      <c r="G325" s="160"/>
      <c r="H325" s="160"/>
      <c r="I325" s="160"/>
      <c r="J325" s="160"/>
      <c r="K325" s="161" t="str">
        <f>IF([1]調達要求データ貼付!H320="","",[1]調達要求データ貼付!H320)</f>
        <v>菓子パンＡ</v>
      </c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3" t="str">
        <f>IF(AND(A325="",A324&lt;&gt;""),"－　以　下　余　白　－",IF([1]調達要求データ貼付!I320="","",[1]調達要求データ貼付!I320))</f>
        <v>思い出の揚げパンきなこ１０１ｇ</v>
      </c>
      <c r="AA325" s="163"/>
      <c r="AB325" s="163"/>
      <c r="AC325" s="163"/>
      <c r="AD325" s="163"/>
      <c r="AE325" s="163"/>
      <c r="AF325" s="163"/>
      <c r="AG325" s="163"/>
      <c r="AH325" s="163"/>
      <c r="AI325" s="163"/>
      <c r="AJ325" s="163"/>
      <c r="AK325" s="163"/>
      <c r="AL325" s="163"/>
      <c r="AM325" s="163"/>
      <c r="AN325" s="163"/>
      <c r="AO325" s="163"/>
      <c r="AP325" s="163"/>
      <c r="AQ325" s="163"/>
      <c r="AR325" s="163"/>
      <c r="AS325" s="163"/>
      <c r="AT325" s="163"/>
      <c r="AU325" s="164" t="str">
        <f>IF([1]調達要求データ貼付!S320="","","同等品以上")</f>
        <v/>
      </c>
      <c r="AV325" s="164"/>
      <c r="AW325" s="165" t="str">
        <f>IF([1]調達要求データ貼付!U320="","",[1]調達要求データ貼付!U320)</f>
        <v>個</v>
      </c>
      <c r="AX325" s="166"/>
      <c r="AY325" s="166"/>
      <c r="AZ325" s="166"/>
      <c r="BA325" s="166"/>
      <c r="BB325" s="166"/>
      <c r="BC325" s="167">
        <f>IF([1]調達要求データ貼付!O320="","",[1]調達要求データ貼付!O320)</f>
        <v>210</v>
      </c>
      <c r="BD325" s="168"/>
      <c r="BE325" s="168"/>
      <c r="BF325" s="168"/>
      <c r="BG325" s="168"/>
      <c r="BH325" s="168"/>
      <c r="BI325" s="168"/>
      <c r="BJ325" s="153"/>
      <c r="BK325" s="153"/>
      <c r="BL325" s="153"/>
      <c r="BM325" s="153"/>
      <c r="BN325" s="153"/>
      <c r="BO325" s="153"/>
      <c r="BP325" s="153"/>
      <c r="BQ325" s="153"/>
      <c r="BR325" s="153"/>
      <c r="BS325" s="153"/>
      <c r="BT325" s="153"/>
      <c r="BU325" s="153"/>
      <c r="BV325" s="153"/>
      <c r="BW325" s="153"/>
      <c r="BX325" s="153"/>
      <c r="BY325" s="153"/>
      <c r="BZ325" s="153"/>
      <c r="CA325" s="160"/>
      <c r="CB325" s="160"/>
      <c r="CC325" s="160"/>
      <c r="CD325" s="160"/>
      <c r="CE325" s="160"/>
      <c r="CF325" s="160"/>
      <c r="DC325" s="128"/>
      <c r="DD325" s="128"/>
    </row>
    <row r="326" spans="1:108" ht="33" customHeight="1" x14ac:dyDescent="0.2">
      <c r="A326" s="158" t="str">
        <f>IF([1]調達要求データ貼付!E321="","",[1]調達要求データ貼付!E321&amp;"　"&amp;[1]調達要求データ貼付!F321)</f>
        <v>0013　319</v>
      </c>
      <c r="B326" s="159"/>
      <c r="C326" s="159"/>
      <c r="D326" s="153" t="str">
        <f>IF([1]調達要求データ貼付!E321="","",[1]調達要求データ貼付!E321&amp;"　"&amp;[1]調達要求データ貼付!F321)</f>
        <v>0013　319</v>
      </c>
      <c r="E326" s="160"/>
      <c r="F326" s="160"/>
      <c r="G326" s="160"/>
      <c r="H326" s="160"/>
      <c r="I326" s="160"/>
      <c r="J326" s="160"/>
      <c r="K326" s="161" t="str">
        <f>IF([1]調達要求データ貼付!H321="","",[1]調達要求データ貼付!H321)</f>
        <v>惣菜パンＡ</v>
      </c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3" t="str">
        <f>IF(AND(A326="",A325&lt;&gt;""),"－　以　下　余　白　－",IF([1]調達要求データ貼付!I321="","",[1]調達要求データ貼付!I321))</f>
        <v>たっぷりコーンパン１０６ｇ</v>
      </c>
      <c r="AA326" s="163"/>
      <c r="AB326" s="163"/>
      <c r="AC326" s="163"/>
      <c r="AD326" s="163"/>
      <c r="AE326" s="163"/>
      <c r="AF326" s="163"/>
      <c r="AG326" s="163"/>
      <c r="AH326" s="163"/>
      <c r="AI326" s="163"/>
      <c r="AJ326" s="163"/>
      <c r="AK326" s="163"/>
      <c r="AL326" s="163"/>
      <c r="AM326" s="163"/>
      <c r="AN326" s="163"/>
      <c r="AO326" s="163"/>
      <c r="AP326" s="163"/>
      <c r="AQ326" s="163"/>
      <c r="AR326" s="163"/>
      <c r="AS326" s="163"/>
      <c r="AT326" s="163"/>
      <c r="AU326" s="164" t="str">
        <f>IF([1]調達要求データ貼付!S321="","","同等品以上")</f>
        <v/>
      </c>
      <c r="AV326" s="164"/>
      <c r="AW326" s="165" t="str">
        <f>IF([1]調達要求データ貼付!U321="","",[1]調達要求データ貼付!U321)</f>
        <v>個</v>
      </c>
      <c r="AX326" s="166"/>
      <c r="AY326" s="166"/>
      <c r="AZ326" s="166"/>
      <c r="BA326" s="166"/>
      <c r="BB326" s="166"/>
      <c r="BC326" s="167">
        <f>IF([1]調達要求データ貼付!O321="","",[1]調達要求データ貼付!O321)</f>
        <v>210</v>
      </c>
      <c r="BD326" s="168"/>
      <c r="BE326" s="168"/>
      <c r="BF326" s="168"/>
      <c r="BG326" s="168"/>
      <c r="BH326" s="168"/>
      <c r="BI326" s="168"/>
      <c r="BJ326" s="153"/>
      <c r="BK326" s="153"/>
      <c r="BL326" s="153"/>
      <c r="BM326" s="153"/>
      <c r="BN326" s="153"/>
      <c r="BO326" s="153"/>
      <c r="BP326" s="153"/>
      <c r="BQ326" s="153"/>
      <c r="BR326" s="153"/>
      <c r="BS326" s="153"/>
      <c r="BT326" s="153"/>
      <c r="BU326" s="153"/>
      <c r="BV326" s="153"/>
      <c r="BW326" s="153"/>
      <c r="BX326" s="153"/>
      <c r="BY326" s="153"/>
      <c r="BZ326" s="153"/>
      <c r="CA326" s="160"/>
      <c r="CB326" s="160"/>
      <c r="CC326" s="160"/>
      <c r="CD326" s="160"/>
      <c r="CE326" s="160"/>
      <c r="CF326" s="160"/>
      <c r="DC326" s="128"/>
      <c r="DD326" s="128"/>
    </row>
    <row r="327" spans="1:108" ht="33" customHeight="1" x14ac:dyDescent="0.2">
      <c r="A327" s="158" t="str">
        <f>IF([1]調達要求データ貼付!E322="","",[1]調達要求データ貼付!E322&amp;"　"&amp;[1]調達要求データ貼付!F322)</f>
        <v>0013　320</v>
      </c>
      <c r="B327" s="159"/>
      <c r="C327" s="159"/>
      <c r="D327" s="153" t="str">
        <f>IF([1]調達要求データ貼付!E322="","",[1]調達要求データ貼付!E322&amp;"　"&amp;[1]調達要求データ貼付!F322)</f>
        <v>0013　320</v>
      </c>
      <c r="E327" s="160"/>
      <c r="F327" s="160"/>
      <c r="G327" s="160"/>
      <c r="H327" s="160"/>
      <c r="I327" s="160"/>
      <c r="J327" s="160"/>
      <c r="K327" s="161" t="str">
        <f>IF([1]調達要求データ貼付!H322="","",[1]調達要求データ貼付!H322)</f>
        <v>菓子パンＢ</v>
      </c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3" t="str">
        <f>IF(AND(A327="",A326&lt;&gt;""),"－　以　下　余　白　－",IF([1]調達要求データ貼付!I322="","",[1]調達要求データ貼付!I322))</f>
        <v>やわらかベルギーチョコパン１０５ｇ</v>
      </c>
      <c r="AA327" s="163"/>
      <c r="AB327" s="163"/>
      <c r="AC327" s="163"/>
      <c r="AD327" s="163"/>
      <c r="AE327" s="163"/>
      <c r="AF327" s="163"/>
      <c r="AG327" s="163"/>
      <c r="AH327" s="163"/>
      <c r="AI327" s="163"/>
      <c r="AJ327" s="163"/>
      <c r="AK327" s="163"/>
      <c r="AL327" s="163"/>
      <c r="AM327" s="163"/>
      <c r="AN327" s="163"/>
      <c r="AO327" s="163"/>
      <c r="AP327" s="163"/>
      <c r="AQ327" s="163"/>
      <c r="AR327" s="163"/>
      <c r="AS327" s="163"/>
      <c r="AT327" s="163"/>
      <c r="AU327" s="164" t="str">
        <f>IF([1]調達要求データ貼付!S322="","","同等品以上")</f>
        <v/>
      </c>
      <c r="AV327" s="164"/>
      <c r="AW327" s="165" t="str">
        <f>IF([1]調達要求データ貼付!U322="","",[1]調達要求データ貼付!U322)</f>
        <v>個</v>
      </c>
      <c r="AX327" s="166"/>
      <c r="AY327" s="166"/>
      <c r="AZ327" s="166"/>
      <c r="BA327" s="166"/>
      <c r="BB327" s="166"/>
      <c r="BC327" s="167">
        <f>IF([1]調達要求データ貼付!O322="","",[1]調達要求データ貼付!O322)</f>
        <v>280</v>
      </c>
      <c r="BD327" s="168"/>
      <c r="BE327" s="168"/>
      <c r="BF327" s="168"/>
      <c r="BG327" s="168"/>
      <c r="BH327" s="168"/>
      <c r="BI327" s="168"/>
      <c r="BJ327" s="153"/>
      <c r="BK327" s="153"/>
      <c r="BL327" s="153"/>
      <c r="BM327" s="153"/>
      <c r="BN327" s="153"/>
      <c r="BO327" s="153"/>
      <c r="BP327" s="153"/>
      <c r="BQ327" s="153"/>
      <c r="BR327" s="153"/>
      <c r="BS327" s="153"/>
      <c r="BT327" s="153"/>
      <c r="BU327" s="153"/>
      <c r="BV327" s="153"/>
      <c r="BW327" s="153"/>
      <c r="BX327" s="153"/>
      <c r="BY327" s="153"/>
      <c r="BZ327" s="153"/>
      <c r="CA327" s="160"/>
      <c r="CB327" s="160"/>
      <c r="CC327" s="160"/>
      <c r="CD327" s="160"/>
      <c r="CE327" s="160"/>
      <c r="CF327" s="160"/>
      <c r="CK327" s="157" t="s">
        <v>37</v>
      </c>
      <c r="DC327" s="128"/>
      <c r="DD327" s="128"/>
    </row>
    <row r="328" spans="1:108" ht="33" customHeight="1" x14ac:dyDescent="0.2">
      <c r="A328" s="158" t="str">
        <f>IF([1]調達要求データ貼付!E323="","",[1]調達要求データ貼付!E323&amp;"　"&amp;[1]調達要求データ貼付!F323)</f>
        <v>0013　321</v>
      </c>
      <c r="B328" s="159"/>
      <c r="C328" s="159"/>
      <c r="D328" s="153" t="str">
        <f>IF([1]調達要求データ貼付!E323="","",[1]調達要求データ貼付!E323&amp;"　"&amp;[1]調達要求データ貼付!F323)</f>
        <v>0013　321</v>
      </c>
      <c r="E328" s="160"/>
      <c r="F328" s="160"/>
      <c r="G328" s="160"/>
      <c r="H328" s="160"/>
      <c r="I328" s="160"/>
      <c r="J328" s="160"/>
      <c r="K328" s="161" t="str">
        <f>IF([1]調達要求データ貼付!H323="","",[1]調達要求データ貼付!H323)</f>
        <v>惣菜パンＢ</v>
      </c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3" t="str">
        <f>IF(AND(A328="",A327&lt;&gt;""),"－　以　下　余　白　－",IF([1]調達要求データ貼付!I323="","",[1]調達要求データ貼付!I323))</f>
        <v>銀座カリーパン１０７ｇ</v>
      </c>
      <c r="AA328" s="163"/>
      <c r="AB328" s="163"/>
      <c r="AC328" s="163"/>
      <c r="AD328" s="163"/>
      <c r="AE328" s="163"/>
      <c r="AF328" s="163"/>
      <c r="AG328" s="163"/>
      <c r="AH328" s="163"/>
      <c r="AI328" s="163"/>
      <c r="AJ328" s="163"/>
      <c r="AK328" s="163"/>
      <c r="AL328" s="163"/>
      <c r="AM328" s="163"/>
      <c r="AN328" s="163"/>
      <c r="AO328" s="163"/>
      <c r="AP328" s="163"/>
      <c r="AQ328" s="163"/>
      <c r="AR328" s="163"/>
      <c r="AS328" s="163"/>
      <c r="AT328" s="163"/>
      <c r="AU328" s="164" t="str">
        <f>IF([1]調達要求データ貼付!S323="","","同等品以上")</f>
        <v/>
      </c>
      <c r="AV328" s="164"/>
      <c r="AW328" s="165" t="str">
        <f>IF([1]調達要求データ貼付!U323="","",[1]調達要求データ貼付!U323)</f>
        <v>個</v>
      </c>
      <c r="AX328" s="166"/>
      <c r="AY328" s="166"/>
      <c r="AZ328" s="166"/>
      <c r="BA328" s="166"/>
      <c r="BB328" s="166"/>
      <c r="BC328" s="167">
        <f>IF([1]調達要求データ貼付!O323="","",[1]調達要求データ貼付!O323)</f>
        <v>280</v>
      </c>
      <c r="BD328" s="168"/>
      <c r="BE328" s="168"/>
      <c r="BF328" s="168"/>
      <c r="BG328" s="168"/>
      <c r="BH328" s="168"/>
      <c r="BI328" s="168"/>
      <c r="BJ328" s="153"/>
      <c r="BK328" s="160"/>
      <c r="BL328" s="160"/>
      <c r="BM328" s="160"/>
      <c r="BN328" s="160"/>
      <c r="BO328" s="160"/>
      <c r="BP328" s="160"/>
      <c r="BQ328" s="160"/>
      <c r="BR328" s="160"/>
      <c r="BS328" s="153"/>
      <c r="BT328" s="160"/>
      <c r="BU328" s="160"/>
      <c r="BV328" s="160"/>
      <c r="BW328" s="160"/>
      <c r="BX328" s="160"/>
      <c r="BY328" s="160"/>
      <c r="BZ328" s="153"/>
      <c r="CA328" s="160"/>
      <c r="CB328" s="160"/>
      <c r="CC328" s="160"/>
      <c r="CD328" s="160"/>
      <c r="CE328" s="160"/>
      <c r="CF328" s="160"/>
      <c r="CK328" s="169">
        <f>IF(A328="","",1)</f>
        <v>1</v>
      </c>
      <c r="DC328" s="128"/>
      <c r="DD328" s="128"/>
    </row>
    <row r="329" spans="1:108" ht="33" customHeight="1" x14ac:dyDescent="0.2">
      <c r="A329" s="158" t="str">
        <f>IF([1]調達要求データ貼付!E324="","",[1]調達要求データ貼付!E324&amp;"　"&amp;[1]調達要求データ貼付!F324)</f>
        <v>0013　322</v>
      </c>
      <c r="B329" s="159"/>
      <c r="C329" s="159"/>
      <c r="D329" s="153" t="str">
        <f>IF([1]調達要求データ貼付!E324="","",[1]調達要求データ貼付!E324&amp;"　"&amp;[1]調達要求データ貼付!F324)</f>
        <v>0013　322</v>
      </c>
      <c r="E329" s="160"/>
      <c r="F329" s="160"/>
      <c r="G329" s="160"/>
      <c r="H329" s="160"/>
      <c r="I329" s="160"/>
      <c r="J329" s="160"/>
      <c r="K329" s="161" t="str">
        <f>IF([1]調達要求データ貼付!H324="","",[1]調達要求データ貼付!H324)</f>
        <v>菓子パンＣ</v>
      </c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3" t="str">
        <f>IF(AND(A329="",A328&lt;&gt;""),"－　以　下　余　白　－",IF([1]調達要求データ貼付!I324="","",[1]調達要求データ貼付!I324))</f>
        <v>ランチパック苺ジャム＆マーガリン１０６ｇ</v>
      </c>
      <c r="AA329" s="163"/>
      <c r="AB329" s="163"/>
      <c r="AC329" s="163"/>
      <c r="AD329" s="163"/>
      <c r="AE329" s="163"/>
      <c r="AF329" s="163"/>
      <c r="AG329" s="163"/>
      <c r="AH329" s="163"/>
      <c r="AI329" s="163"/>
      <c r="AJ329" s="163"/>
      <c r="AK329" s="163"/>
      <c r="AL329" s="163"/>
      <c r="AM329" s="163"/>
      <c r="AN329" s="163"/>
      <c r="AO329" s="163"/>
      <c r="AP329" s="163"/>
      <c r="AQ329" s="163"/>
      <c r="AR329" s="163"/>
      <c r="AS329" s="163"/>
      <c r="AT329" s="163"/>
      <c r="AU329" s="164" t="str">
        <f>IF([1]調達要求データ貼付!S324="","","同等品以上")</f>
        <v/>
      </c>
      <c r="AV329" s="164"/>
      <c r="AW329" s="165" t="str">
        <f>IF([1]調達要求データ貼付!U324="","",[1]調達要求データ貼付!U324)</f>
        <v>個</v>
      </c>
      <c r="AX329" s="166"/>
      <c r="AY329" s="166"/>
      <c r="AZ329" s="166"/>
      <c r="BA329" s="166"/>
      <c r="BB329" s="166"/>
      <c r="BC329" s="167">
        <f>IF([1]調達要求データ貼付!O324="","",[1]調達要求データ貼付!O324)</f>
        <v>280</v>
      </c>
      <c r="BD329" s="168"/>
      <c r="BE329" s="168"/>
      <c r="BF329" s="168"/>
      <c r="BG329" s="168"/>
      <c r="BH329" s="168"/>
      <c r="BI329" s="168"/>
      <c r="BJ329" s="153"/>
      <c r="BK329" s="153"/>
      <c r="BL329" s="153"/>
      <c r="BM329" s="153"/>
      <c r="BN329" s="153"/>
      <c r="BO329" s="153"/>
      <c r="BP329" s="153"/>
      <c r="BQ329" s="153"/>
      <c r="BR329" s="153"/>
      <c r="BS329" s="153"/>
      <c r="BT329" s="153"/>
      <c r="BU329" s="153"/>
      <c r="BV329" s="153"/>
      <c r="BW329" s="153"/>
      <c r="BX329" s="153"/>
      <c r="BY329" s="153"/>
      <c r="BZ329" s="153"/>
      <c r="CA329" s="160"/>
      <c r="CB329" s="160"/>
      <c r="CC329" s="160"/>
      <c r="CD329" s="160"/>
      <c r="CE329" s="160"/>
      <c r="CF329" s="160"/>
      <c r="DC329" s="128"/>
      <c r="DD329" s="128"/>
    </row>
    <row r="330" spans="1:108" ht="33" customHeight="1" x14ac:dyDescent="0.2">
      <c r="A330" s="158" t="str">
        <f>IF([1]調達要求データ貼付!E325="","",[1]調達要求データ貼付!E325&amp;"　"&amp;[1]調達要求データ貼付!F325)</f>
        <v>0013　323</v>
      </c>
      <c r="B330" s="159"/>
      <c r="C330" s="159"/>
      <c r="D330" s="153" t="str">
        <f>IF([1]調達要求データ貼付!E325="","",[1]調達要求データ貼付!E325&amp;"　"&amp;[1]調達要求データ貼付!F325)</f>
        <v>0013　323</v>
      </c>
      <c r="E330" s="160"/>
      <c r="F330" s="160"/>
      <c r="G330" s="160"/>
      <c r="H330" s="160"/>
      <c r="I330" s="160"/>
      <c r="J330" s="160"/>
      <c r="K330" s="161" t="str">
        <f>IF([1]調達要求データ貼付!H325="","",[1]調達要求データ貼付!H325)</f>
        <v>惣菜パンＣ</v>
      </c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3" t="str">
        <f>IF(AND(A330="",A329&lt;&gt;""),"－　以　下　余　白　－",IF([1]調達要求データ貼付!I325="","",[1]調達要求データ貼付!I325))</f>
        <v>コッペパンたまご１１３ｇ</v>
      </c>
      <c r="AA330" s="163"/>
      <c r="AB330" s="163"/>
      <c r="AC330" s="163"/>
      <c r="AD330" s="163"/>
      <c r="AE330" s="163"/>
      <c r="AF330" s="163"/>
      <c r="AG330" s="163"/>
      <c r="AH330" s="163"/>
      <c r="AI330" s="163"/>
      <c r="AJ330" s="163"/>
      <c r="AK330" s="163"/>
      <c r="AL330" s="163"/>
      <c r="AM330" s="163"/>
      <c r="AN330" s="163"/>
      <c r="AO330" s="163"/>
      <c r="AP330" s="163"/>
      <c r="AQ330" s="163"/>
      <c r="AR330" s="163"/>
      <c r="AS330" s="163"/>
      <c r="AT330" s="163"/>
      <c r="AU330" s="164" t="str">
        <f>IF([1]調達要求データ貼付!S325="","","同等品以上")</f>
        <v/>
      </c>
      <c r="AV330" s="164"/>
      <c r="AW330" s="165" t="str">
        <f>IF([1]調達要求データ貼付!U325="","",[1]調達要求データ貼付!U325)</f>
        <v>個</v>
      </c>
      <c r="AX330" s="166"/>
      <c r="AY330" s="166"/>
      <c r="AZ330" s="166"/>
      <c r="BA330" s="166"/>
      <c r="BB330" s="166"/>
      <c r="BC330" s="167">
        <f>IF([1]調達要求データ貼付!O325="","",[1]調達要求データ貼付!O325)</f>
        <v>280</v>
      </c>
      <c r="BD330" s="168"/>
      <c r="BE330" s="168"/>
      <c r="BF330" s="168"/>
      <c r="BG330" s="168"/>
      <c r="BH330" s="168"/>
      <c r="BI330" s="168"/>
      <c r="BJ330" s="153"/>
      <c r="BK330" s="153"/>
      <c r="BL330" s="153"/>
      <c r="BM330" s="153"/>
      <c r="BN330" s="153"/>
      <c r="BO330" s="153"/>
      <c r="BP330" s="153"/>
      <c r="BQ330" s="153"/>
      <c r="BR330" s="153"/>
      <c r="BS330" s="153"/>
      <c r="BT330" s="153"/>
      <c r="BU330" s="153"/>
      <c r="BV330" s="153"/>
      <c r="BW330" s="153"/>
      <c r="BX330" s="153"/>
      <c r="BY330" s="153"/>
      <c r="BZ330" s="153"/>
      <c r="CA330" s="160"/>
      <c r="CB330" s="160"/>
      <c r="CC330" s="160"/>
      <c r="CD330" s="160"/>
      <c r="CE330" s="160"/>
      <c r="CF330" s="160"/>
      <c r="DC330" s="128"/>
      <c r="DD330" s="128"/>
    </row>
    <row r="331" spans="1:108" ht="33" customHeight="1" x14ac:dyDescent="0.2">
      <c r="A331" s="158" t="str">
        <f>IF([1]調達要求データ貼付!E326="","",[1]調達要求データ貼付!E326&amp;"　"&amp;[1]調達要求データ貼付!F326)</f>
        <v>0013　324</v>
      </c>
      <c r="B331" s="159"/>
      <c r="C331" s="159"/>
      <c r="D331" s="153" t="str">
        <f>IF([1]調達要求データ貼付!E326="","",[1]調達要求データ貼付!E326&amp;"　"&amp;[1]調達要求データ貼付!F326)</f>
        <v>0013　324</v>
      </c>
      <c r="E331" s="160"/>
      <c r="F331" s="160"/>
      <c r="G331" s="160"/>
      <c r="H331" s="160"/>
      <c r="I331" s="160"/>
      <c r="J331" s="160"/>
      <c r="K331" s="161" t="str">
        <f>IF([1]調達要求データ貼付!H326="","",[1]調達要求データ貼付!H326)</f>
        <v>菓子パンＤ</v>
      </c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3" t="str">
        <f>IF(AND(A331="",A330&lt;&gt;""),"－　以　下　余　白　－",IF([1]調達要求データ貼付!I326="","",[1]調達要求データ貼付!I326))</f>
        <v>スイートポテト蒸しケーキパン９５ｇ</v>
      </c>
      <c r="AA331" s="163"/>
      <c r="AB331" s="163"/>
      <c r="AC331" s="163"/>
      <c r="AD331" s="163"/>
      <c r="AE331" s="163"/>
      <c r="AF331" s="163"/>
      <c r="AG331" s="163"/>
      <c r="AH331" s="163"/>
      <c r="AI331" s="163"/>
      <c r="AJ331" s="163"/>
      <c r="AK331" s="163"/>
      <c r="AL331" s="163"/>
      <c r="AM331" s="163"/>
      <c r="AN331" s="163"/>
      <c r="AO331" s="163"/>
      <c r="AP331" s="163"/>
      <c r="AQ331" s="163"/>
      <c r="AR331" s="163"/>
      <c r="AS331" s="163"/>
      <c r="AT331" s="163"/>
      <c r="AU331" s="164" t="str">
        <f>IF([1]調達要求データ貼付!S326="","","同等品以上")</f>
        <v/>
      </c>
      <c r="AV331" s="164"/>
      <c r="AW331" s="165" t="str">
        <f>IF([1]調達要求データ貼付!U326="","",[1]調達要求データ貼付!U326)</f>
        <v>個</v>
      </c>
      <c r="AX331" s="166"/>
      <c r="AY331" s="166"/>
      <c r="AZ331" s="166"/>
      <c r="BA331" s="166"/>
      <c r="BB331" s="166"/>
      <c r="BC331" s="167">
        <f>IF([1]調達要求データ貼付!O326="","",[1]調達要求データ貼付!O326)</f>
        <v>280</v>
      </c>
      <c r="BD331" s="168"/>
      <c r="BE331" s="168"/>
      <c r="BF331" s="168"/>
      <c r="BG331" s="168"/>
      <c r="BH331" s="168"/>
      <c r="BI331" s="168"/>
      <c r="BJ331" s="153"/>
      <c r="BK331" s="153"/>
      <c r="BL331" s="153"/>
      <c r="BM331" s="153"/>
      <c r="BN331" s="153"/>
      <c r="BO331" s="153"/>
      <c r="BP331" s="153"/>
      <c r="BQ331" s="153"/>
      <c r="BR331" s="153"/>
      <c r="BS331" s="153"/>
      <c r="BT331" s="153"/>
      <c r="BU331" s="153"/>
      <c r="BV331" s="153"/>
      <c r="BW331" s="153"/>
      <c r="BX331" s="153"/>
      <c r="BY331" s="153"/>
      <c r="BZ331" s="153"/>
      <c r="CA331" s="160"/>
      <c r="CB331" s="160"/>
      <c r="CC331" s="160"/>
      <c r="CD331" s="160"/>
      <c r="CE331" s="160"/>
      <c r="CF331" s="160"/>
      <c r="DC331" s="128"/>
      <c r="DD331" s="128"/>
    </row>
    <row r="332" spans="1:108" ht="33" customHeight="1" x14ac:dyDescent="0.2">
      <c r="A332" s="158" t="str">
        <f>IF([1]調達要求データ貼付!E327="","",[1]調達要求データ貼付!E327&amp;"　"&amp;[1]調達要求データ貼付!F327)</f>
        <v>0013　325</v>
      </c>
      <c r="B332" s="159"/>
      <c r="C332" s="159"/>
      <c r="D332" s="153" t="str">
        <f>IF([1]調達要求データ貼付!E327="","",[1]調達要求データ貼付!E327&amp;"　"&amp;[1]調達要求データ貼付!F327)</f>
        <v>0013　325</v>
      </c>
      <c r="E332" s="160"/>
      <c r="F332" s="160"/>
      <c r="G332" s="160"/>
      <c r="H332" s="160"/>
      <c r="I332" s="160"/>
      <c r="J332" s="160"/>
      <c r="K332" s="161" t="str">
        <f>IF([1]調達要求データ貼付!H327="","",[1]調達要求データ貼付!H327)</f>
        <v>惣菜パンＤ</v>
      </c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3" t="str">
        <f>IF(AND(A332="",A331&lt;&gt;""),"－　以　下　余　白　－",IF([1]調達要求データ貼付!I327="","",[1]調達要求データ貼付!I327))</f>
        <v>大きなデニッシュツナマヨ１０７ｇ</v>
      </c>
      <c r="AA332" s="163"/>
      <c r="AB332" s="163"/>
      <c r="AC332" s="163"/>
      <c r="AD332" s="163"/>
      <c r="AE332" s="163"/>
      <c r="AF332" s="163"/>
      <c r="AG332" s="163"/>
      <c r="AH332" s="163"/>
      <c r="AI332" s="163"/>
      <c r="AJ332" s="163"/>
      <c r="AK332" s="163"/>
      <c r="AL332" s="163"/>
      <c r="AM332" s="163"/>
      <c r="AN332" s="163"/>
      <c r="AO332" s="163"/>
      <c r="AP332" s="163"/>
      <c r="AQ332" s="163"/>
      <c r="AR332" s="163"/>
      <c r="AS332" s="163"/>
      <c r="AT332" s="163"/>
      <c r="AU332" s="164" t="str">
        <f>IF([1]調達要求データ貼付!S327="","","同等品以上")</f>
        <v/>
      </c>
      <c r="AV332" s="164"/>
      <c r="AW332" s="165" t="str">
        <f>IF([1]調達要求データ貼付!U327="","",[1]調達要求データ貼付!U327)</f>
        <v>個</v>
      </c>
      <c r="AX332" s="166"/>
      <c r="AY332" s="166"/>
      <c r="AZ332" s="166"/>
      <c r="BA332" s="166"/>
      <c r="BB332" s="166"/>
      <c r="BC332" s="167">
        <f>IF([1]調達要求データ貼付!O327="","",[1]調達要求データ貼付!O327)</f>
        <v>280</v>
      </c>
      <c r="BD332" s="168"/>
      <c r="BE332" s="168"/>
      <c r="BF332" s="168"/>
      <c r="BG332" s="168"/>
      <c r="BH332" s="168"/>
      <c r="BI332" s="168"/>
      <c r="BJ332" s="153"/>
      <c r="BK332" s="153"/>
      <c r="BL332" s="153"/>
      <c r="BM332" s="153"/>
      <c r="BN332" s="153"/>
      <c r="BO332" s="153"/>
      <c r="BP332" s="153"/>
      <c r="BQ332" s="153"/>
      <c r="BR332" s="153"/>
      <c r="BS332" s="153"/>
      <c r="BT332" s="153"/>
      <c r="BU332" s="153"/>
      <c r="BV332" s="153"/>
      <c r="BW332" s="153"/>
      <c r="BX332" s="153"/>
      <c r="BY332" s="153"/>
      <c r="BZ332" s="153"/>
      <c r="CA332" s="160"/>
      <c r="CB332" s="160"/>
      <c r="CC332" s="160"/>
      <c r="CD332" s="160"/>
      <c r="CE332" s="160"/>
      <c r="CF332" s="160"/>
      <c r="DC332" s="128"/>
      <c r="DD332" s="128"/>
    </row>
    <row r="333" spans="1:108" ht="33" customHeight="1" x14ac:dyDescent="0.2">
      <c r="A333" s="158" t="str">
        <f>IF([1]調達要求データ貼付!E328="","",[1]調達要求データ貼付!E328&amp;"　"&amp;[1]調達要求データ貼付!F328)</f>
        <v>0013　326</v>
      </c>
      <c r="B333" s="159"/>
      <c r="C333" s="159"/>
      <c r="D333" s="153" t="str">
        <f>IF([1]調達要求データ貼付!E328="","",[1]調達要求データ貼付!E328&amp;"　"&amp;[1]調達要求データ貼付!F328)</f>
        <v>0013　326</v>
      </c>
      <c r="E333" s="160"/>
      <c r="F333" s="160"/>
      <c r="G333" s="160"/>
      <c r="H333" s="160"/>
      <c r="I333" s="160"/>
      <c r="J333" s="160"/>
      <c r="K333" s="161" t="str">
        <f>IF([1]調達要求データ貼付!H328="","",[1]調達要求データ貼付!H328)</f>
        <v>菓子パンＥ</v>
      </c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3" t="str">
        <f>IF(AND(A333="",A332&lt;&gt;""),"－　以　下　余　白　－",IF([1]調達要求データ貼付!I328="","",[1]調達要求データ貼付!I328))</f>
        <v>牛乳入りパンミルクホイップクリーム９５ｇ</v>
      </c>
      <c r="AA333" s="163"/>
      <c r="AB333" s="163"/>
      <c r="AC333" s="163"/>
      <c r="AD333" s="163"/>
      <c r="AE333" s="163"/>
      <c r="AF333" s="163"/>
      <c r="AG333" s="163"/>
      <c r="AH333" s="163"/>
      <c r="AI333" s="163"/>
      <c r="AJ333" s="163"/>
      <c r="AK333" s="163"/>
      <c r="AL333" s="163"/>
      <c r="AM333" s="163"/>
      <c r="AN333" s="163"/>
      <c r="AO333" s="163"/>
      <c r="AP333" s="163"/>
      <c r="AQ333" s="163"/>
      <c r="AR333" s="163"/>
      <c r="AS333" s="163"/>
      <c r="AT333" s="163"/>
      <c r="AU333" s="164" t="str">
        <f>IF([1]調達要求データ貼付!S328="","","同等品以上")</f>
        <v/>
      </c>
      <c r="AV333" s="164"/>
      <c r="AW333" s="165" t="str">
        <f>IF([1]調達要求データ貼付!U328="","",[1]調達要求データ貼付!U328)</f>
        <v>個</v>
      </c>
      <c r="AX333" s="166"/>
      <c r="AY333" s="166"/>
      <c r="AZ333" s="166"/>
      <c r="BA333" s="166"/>
      <c r="BB333" s="166"/>
      <c r="BC333" s="167">
        <f>IF([1]調達要求データ貼付!O328="","",[1]調達要求データ貼付!O328)</f>
        <v>280</v>
      </c>
      <c r="BD333" s="168"/>
      <c r="BE333" s="168"/>
      <c r="BF333" s="168"/>
      <c r="BG333" s="168"/>
      <c r="BH333" s="168"/>
      <c r="BI333" s="168"/>
      <c r="BJ333" s="153"/>
      <c r="BK333" s="153"/>
      <c r="BL333" s="153"/>
      <c r="BM333" s="153"/>
      <c r="BN333" s="153"/>
      <c r="BO333" s="153"/>
      <c r="BP333" s="153"/>
      <c r="BQ333" s="153"/>
      <c r="BR333" s="153"/>
      <c r="BS333" s="153"/>
      <c r="BT333" s="153"/>
      <c r="BU333" s="153"/>
      <c r="BV333" s="153"/>
      <c r="BW333" s="153"/>
      <c r="BX333" s="153"/>
      <c r="BY333" s="153"/>
      <c r="BZ333" s="153"/>
      <c r="CA333" s="160"/>
      <c r="CB333" s="160"/>
      <c r="CC333" s="160"/>
      <c r="CD333" s="160"/>
      <c r="CE333" s="160"/>
      <c r="CF333" s="160"/>
      <c r="DC333" s="128"/>
      <c r="DD333" s="128"/>
    </row>
    <row r="334" spans="1:108" ht="33" customHeight="1" x14ac:dyDescent="0.2">
      <c r="A334" s="158" t="str">
        <f>IF([1]調達要求データ貼付!E329="","",[1]調達要求データ貼付!E329&amp;"　"&amp;[1]調達要求データ貼付!F329)</f>
        <v>0013　327</v>
      </c>
      <c r="B334" s="159"/>
      <c r="C334" s="159"/>
      <c r="D334" s="153" t="str">
        <f>IF([1]調達要求データ貼付!E329="","",[1]調達要求データ貼付!E329&amp;"　"&amp;[1]調達要求データ貼付!F329)</f>
        <v>0013　327</v>
      </c>
      <c r="E334" s="160"/>
      <c r="F334" s="160"/>
      <c r="G334" s="160"/>
      <c r="H334" s="160"/>
      <c r="I334" s="160"/>
      <c r="J334" s="160"/>
      <c r="K334" s="161" t="str">
        <f>IF([1]調達要求データ貼付!H329="","",[1]調達要求データ貼付!H329)</f>
        <v>惣菜パンＥ</v>
      </c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3" t="str">
        <f>IF(AND(A334="",A333&lt;&gt;""),"－　以　下　余　白　－",IF([1]調達要求データ貼付!I329="","",[1]調達要求データ貼付!I329))</f>
        <v>こだわりソースの焼きそばパン１４０ｇ</v>
      </c>
      <c r="AA334" s="163"/>
      <c r="AB334" s="163"/>
      <c r="AC334" s="163"/>
      <c r="AD334" s="163"/>
      <c r="AE334" s="163"/>
      <c r="AF334" s="163"/>
      <c r="AG334" s="163"/>
      <c r="AH334" s="163"/>
      <c r="AI334" s="163"/>
      <c r="AJ334" s="163"/>
      <c r="AK334" s="163"/>
      <c r="AL334" s="163"/>
      <c r="AM334" s="163"/>
      <c r="AN334" s="163"/>
      <c r="AO334" s="163"/>
      <c r="AP334" s="163"/>
      <c r="AQ334" s="163"/>
      <c r="AR334" s="163"/>
      <c r="AS334" s="163"/>
      <c r="AT334" s="163"/>
      <c r="AU334" s="164" t="str">
        <f>IF([1]調達要求データ貼付!S329="","","同等品以上")</f>
        <v/>
      </c>
      <c r="AV334" s="164"/>
      <c r="AW334" s="165" t="str">
        <f>IF([1]調達要求データ貼付!U329="","",[1]調達要求データ貼付!U329)</f>
        <v>個</v>
      </c>
      <c r="AX334" s="166"/>
      <c r="AY334" s="166"/>
      <c r="AZ334" s="166"/>
      <c r="BA334" s="166"/>
      <c r="BB334" s="166"/>
      <c r="BC334" s="167">
        <f>IF([1]調達要求データ貼付!O329="","",[1]調達要求データ貼付!O329)</f>
        <v>280</v>
      </c>
      <c r="BD334" s="168"/>
      <c r="BE334" s="168"/>
      <c r="BF334" s="168"/>
      <c r="BG334" s="168"/>
      <c r="BH334" s="168"/>
      <c r="BI334" s="168"/>
      <c r="BJ334" s="153"/>
      <c r="BK334" s="153"/>
      <c r="BL334" s="153"/>
      <c r="BM334" s="153"/>
      <c r="BN334" s="153"/>
      <c r="BO334" s="153"/>
      <c r="BP334" s="153"/>
      <c r="BQ334" s="153"/>
      <c r="BR334" s="153"/>
      <c r="BS334" s="153"/>
      <c r="BT334" s="153"/>
      <c r="BU334" s="153"/>
      <c r="BV334" s="153"/>
      <c r="BW334" s="153"/>
      <c r="BX334" s="153"/>
      <c r="BY334" s="153"/>
      <c r="BZ334" s="153"/>
      <c r="CA334" s="160"/>
      <c r="CB334" s="160"/>
      <c r="CC334" s="160"/>
      <c r="CD334" s="160"/>
      <c r="CE334" s="160"/>
      <c r="CF334" s="160"/>
      <c r="DC334" s="128"/>
      <c r="DD334" s="128"/>
    </row>
    <row r="335" spans="1:108" ht="33" customHeight="1" x14ac:dyDescent="0.2">
      <c r="A335" s="158" t="str">
        <f>IF([1]調達要求データ貼付!E330="","",[1]調達要求データ貼付!E330&amp;"　"&amp;[1]調達要求データ貼付!F330)</f>
        <v>0013　328</v>
      </c>
      <c r="B335" s="159"/>
      <c r="C335" s="159"/>
      <c r="D335" s="153" t="str">
        <f>IF([1]調達要求データ貼付!E330="","",[1]調達要求データ貼付!E330&amp;"　"&amp;[1]調達要求データ貼付!F330)</f>
        <v>0013　328</v>
      </c>
      <c r="E335" s="160"/>
      <c r="F335" s="160"/>
      <c r="G335" s="160"/>
      <c r="H335" s="160"/>
      <c r="I335" s="160"/>
      <c r="J335" s="160"/>
      <c r="K335" s="161" t="str">
        <f>IF([1]調達要求データ貼付!H330="","",[1]調達要求データ貼付!H330)</f>
        <v>菓子パンＦ</v>
      </c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3" t="str">
        <f>IF(AND(A335="",A334&lt;&gt;""),"－　以　下　余　白　－",IF([1]調達要求データ貼付!I330="","",[1]調達要求データ貼付!I330))</f>
        <v>国産小麦ずっしりあんバターフランスパン１２０ｇ</v>
      </c>
      <c r="AA335" s="163"/>
      <c r="AB335" s="163"/>
      <c r="AC335" s="163"/>
      <c r="AD335" s="163"/>
      <c r="AE335" s="163"/>
      <c r="AF335" s="163"/>
      <c r="AG335" s="163"/>
      <c r="AH335" s="163"/>
      <c r="AI335" s="163"/>
      <c r="AJ335" s="163"/>
      <c r="AK335" s="163"/>
      <c r="AL335" s="163"/>
      <c r="AM335" s="163"/>
      <c r="AN335" s="163"/>
      <c r="AO335" s="163"/>
      <c r="AP335" s="163"/>
      <c r="AQ335" s="163"/>
      <c r="AR335" s="163"/>
      <c r="AS335" s="163"/>
      <c r="AT335" s="163"/>
      <c r="AU335" s="164" t="str">
        <f>IF([1]調達要求データ貼付!S330="","","同等品以上")</f>
        <v/>
      </c>
      <c r="AV335" s="164"/>
      <c r="AW335" s="165" t="str">
        <f>IF([1]調達要求データ貼付!U330="","",[1]調達要求データ貼付!U330)</f>
        <v>個</v>
      </c>
      <c r="AX335" s="166"/>
      <c r="AY335" s="166"/>
      <c r="AZ335" s="166"/>
      <c r="BA335" s="166"/>
      <c r="BB335" s="166"/>
      <c r="BC335" s="167">
        <f>IF([1]調達要求データ貼付!O330="","",[1]調達要求データ貼付!O330)</f>
        <v>180</v>
      </c>
      <c r="BD335" s="168"/>
      <c r="BE335" s="168"/>
      <c r="BF335" s="168"/>
      <c r="BG335" s="168"/>
      <c r="BH335" s="168"/>
      <c r="BI335" s="168"/>
      <c r="BJ335" s="153"/>
      <c r="BK335" s="153"/>
      <c r="BL335" s="153"/>
      <c r="BM335" s="153"/>
      <c r="BN335" s="153"/>
      <c r="BO335" s="153"/>
      <c r="BP335" s="153"/>
      <c r="BQ335" s="153"/>
      <c r="BR335" s="153"/>
      <c r="BS335" s="153"/>
      <c r="BT335" s="153"/>
      <c r="BU335" s="153"/>
      <c r="BV335" s="153"/>
      <c r="BW335" s="153"/>
      <c r="BX335" s="153"/>
      <c r="BY335" s="153"/>
      <c r="BZ335" s="153"/>
      <c r="CA335" s="160"/>
      <c r="CB335" s="160"/>
      <c r="CC335" s="160"/>
      <c r="CD335" s="160"/>
      <c r="CE335" s="160"/>
      <c r="CF335" s="160"/>
      <c r="DC335" s="128"/>
      <c r="DD335" s="128"/>
    </row>
    <row r="336" spans="1:108" ht="33" customHeight="1" x14ac:dyDescent="0.2">
      <c r="A336" s="158" t="str">
        <f>IF([1]調達要求データ貼付!E331="","",[1]調達要求データ貼付!E331&amp;"　"&amp;[1]調達要求データ貼付!F331)</f>
        <v>0013　329</v>
      </c>
      <c r="B336" s="159"/>
      <c r="C336" s="159"/>
      <c r="D336" s="153" t="str">
        <f>IF([1]調達要求データ貼付!E331="","",[1]調達要求データ貼付!E331&amp;"　"&amp;[1]調達要求データ貼付!F331)</f>
        <v>0013　329</v>
      </c>
      <c r="E336" s="160"/>
      <c r="F336" s="160"/>
      <c r="G336" s="160"/>
      <c r="H336" s="160"/>
      <c r="I336" s="160"/>
      <c r="J336" s="160"/>
      <c r="K336" s="161" t="str">
        <f>IF([1]調達要求データ貼付!H331="","",[1]調達要求データ貼付!H331)</f>
        <v>惣菜パンＦ</v>
      </c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3" t="str">
        <f>IF(AND(A336="",A335&lt;&gt;""),"－　以　下　余　白　－",IF([1]調達要求データ貼付!I331="","",[1]調達要求データ貼付!I331))</f>
        <v>あらびきチョリソーソーセージパン９１ｇ</v>
      </c>
      <c r="AA336" s="163"/>
      <c r="AB336" s="163"/>
      <c r="AC336" s="163"/>
      <c r="AD336" s="163"/>
      <c r="AE336" s="163"/>
      <c r="AF336" s="163"/>
      <c r="AG336" s="163"/>
      <c r="AH336" s="163"/>
      <c r="AI336" s="163"/>
      <c r="AJ336" s="163"/>
      <c r="AK336" s="163"/>
      <c r="AL336" s="163"/>
      <c r="AM336" s="163"/>
      <c r="AN336" s="163"/>
      <c r="AO336" s="163"/>
      <c r="AP336" s="163"/>
      <c r="AQ336" s="163"/>
      <c r="AR336" s="163"/>
      <c r="AS336" s="163"/>
      <c r="AT336" s="163"/>
      <c r="AU336" s="164" t="str">
        <f>IF([1]調達要求データ貼付!S331="","","同等品以上")</f>
        <v/>
      </c>
      <c r="AV336" s="164"/>
      <c r="AW336" s="165" t="str">
        <f>IF([1]調達要求データ貼付!U331="","",[1]調達要求データ貼付!U331)</f>
        <v>個</v>
      </c>
      <c r="AX336" s="166"/>
      <c r="AY336" s="166"/>
      <c r="AZ336" s="166"/>
      <c r="BA336" s="166"/>
      <c r="BB336" s="166"/>
      <c r="BC336" s="167">
        <f>IF([1]調達要求データ貼付!O331="","",[1]調達要求データ貼付!O331)</f>
        <v>180</v>
      </c>
      <c r="BD336" s="168"/>
      <c r="BE336" s="168"/>
      <c r="BF336" s="168"/>
      <c r="BG336" s="168"/>
      <c r="BH336" s="168"/>
      <c r="BI336" s="168"/>
      <c r="BJ336" s="153"/>
      <c r="BK336" s="153"/>
      <c r="BL336" s="153"/>
      <c r="BM336" s="153"/>
      <c r="BN336" s="153"/>
      <c r="BO336" s="153"/>
      <c r="BP336" s="153"/>
      <c r="BQ336" s="153"/>
      <c r="BR336" s="153"/>
      <c r="BS336" s="153"/>
      <c r="BT336" s="153"/>
      <c r="BU336" s="153"/>
      <c r="BV336" s="153"/>
      <c r="BW336" s="153"/>
      <c r="BX336" s="153"/>
      <c r="BY336" s="153"/>
      <c r="BZ336" s="153"/>
      <c r="CA336" s="160"/>
      <c r="CB336" s="160"/>
      <c r="CC336" s="160"/>
      <c r="CD336" s="160"/>
      <c r="CE336" s="160"/>
      <c r="CF336" s="160"/>
      <c r="DC336" s="128"/>
      <c r="DD336" s="128"/>
    </row>
    <row r="337" spans="1:108" ht="33" customHeight="1" x14ac:dyDescent="0.2">
      <c r="A337" s="158" t="str">
        <f>IF([1]調達要求データ貼付!E332="","",[1]調達要求データ貼付!E332&amp;"　"&amp;[1]調達要求データ貼付!F332)</f>
        <v>0013　330</v>
      </c>
      <c r="B337" s="159"/>
      <c r="C337" s="159"/>
      <c r="D337" s="153" t="str">
        <f>IF([1]調達要求データ貼付!E332="","",[1]調達要求データ貼付!E332&amp;"　"&amp;[1]調達要求データ貼付!F332)</f>
        <v>0013　330</v>
      </c>
      <c r="E337" s="160"/>
      <c r="F337" s="160"/>
      <c r="G337" s="160"/>
      <c r="H337" s="160"/>
      <c r="I337" s="160"/>
      <c r="J337" s="160"/>
      <c r="K337" s="161" t="str">
        <f>IF([1]調達要求データ貼付!H332="","",[1]調達要求データ貼付!H332)</f>
        <v>菓子パンＧ</v>
      </c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3" t="str">
        <f>IF(AND(A337="",A336&lt;&gt;""),"－　以　下　余　白　－",IF([1]調達要求データ貼付!I332="","",[1]調達要求データ貼付!I332))</f>
        <v>高級クリームパン１１０ｇ</v>
      </c>
      <c r="AA337" s="163"/>
      <c r="AB337" s="163"/>
      <c r="AC337" s="163"/>
      <c r="AD337" s="163"/>
      <c r="AE337" s="163"/>
      <c r="AF337" s="163"/>
      <c r="AG337" s="163"/>
      <c r="AH337" s="163"/>
      <c r="AI337" s="163"/>
      <c r="AJ337" s="163"/>
      <c r="AK337" s="163"/>
      <c r="AL337" s="163"/>
      <c r="AM337" s="163"/>
      <c r="AN337" s="163"/>
      <c r="AO337" s="163"/>
      <c r="AP337" s="163"/>
      <c r="AQ337" s="163"/>
      <c r="AR337" s="163"/>
      <c r="AS337" s="163"/>
      <c r="AT337" s="163"/>
      <c r="AU337" s="164" t="str">
        <f>IF([1]調達要求データ貼付!S332="","","同等品以上")</f>
        <v/>
      </c>
      <c r="AV337" s="164"/>
      <c r="AW337" s="165" t="str">
        <f>IF([1]調達要求データ貼付!U332="","",[1]調達要求データ貼付!U332)</f>
        <v>個</v>
      </c>
      <c r="AX337" s="166"/>
      <c r="AY337" s="166"/>
      <c r="AZ337" s="166"/>
      <c r="BA337" s="166"/>
      <c r="BB337" s="166"/>
      <c r="BC337" s="167">
        <f>IF([1]調達要求データ貼付!O332="","",[1]調達要求データ貼付!O332)</f>
        <v>180</v>
      </c>
      <c r="BD337" s="168"/>
      <c r="BE337" s="168"/>
      <c r="BF337" s="168"/>
      <c r="BG337" s="168"/>
      <c r="BH337" s="168"/>
      <c r="BI337" s="168"/>
      <c r="BJ337" s="153"/>
      <c r="BK337" s="153"/>
      <c r="BL337" s="153"/>
      <c r="BM337" s="153"/>
      <c r="BN337" s="153"/>
      <c r="BO337" s="153"/>
      <c r="BP337" s="153"/>
      <c r="BQ337" s="153"/>
      <c r="BR337" s="153"/>
      <c r="BS337" s="153"/>
      <c r="BT337" s="153"/>
      <c r="BU337" s="153"/>
      <c r="BV337" s="153"/>
      <c r="BW337" s="153"/>
      <c r="BX337" s="153"/>
      <c r="BY337" s="153"/>
      <c r="BZ337" s="153"/>
      <c r="CA337" s="160"/>
      <c r="CB337" s="160"/>
      <c r="CC337" s="160"/>
      <c r="CD337" s="160"/>
      <c r="CE337" s="160"/>
      <c r="CF337" s="160"/>
      <c r="DC337" s="128"/>
      <c r="DD337" s="128"/>
    </row>
    <row r="338" spans="1:108" ht="33" customHeight="1" x14ac:dyDescent="0.2">
      <c r="A338" s="158" t="str">
        <f>IF([1]調達要求データ貼付!E333="","",[1]調達要求データ貼付!E333&amp;"　"&amp;[1]調達要求データ貼付!F333)</f>
        <v>0013　331</v>
      </c>
      <c r="B338" s="159"/>
      <c r="C338" s="159"/>
      <c r="D338" s="153" t="str">
        <f>IF([1]調達要求データ貼付!E333="","",[1]調達要求データ貼付!E333&amp;"　"&amp;[1]調達要求データ貼付!F333)</f>
        <v>0013　331</v>
      </c>
      <c r="E338" s="160"/>
      <c r="F338" s="160"/>
      <c r="G338" s="160"/>
      <c r="H338" s="160"/>
      <c r="I338" s="160"/>
      <c r="J338" s="160"/>
      <c r="K338" s="161" t="str">
        <f>IF([1]調達要求データ貼付!H333="","",[1]調達要求データ貼付!H333)</f>
        <v>惣菜パンＧ</v>
      </c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3" t="str">
        <f>IF(AND(A338="",A337&lt;&gt;""),"－　以　下　余　白　－",IF([1]調達要求データ貼付!I333="","",[1]調達要求データ貼付!I333))</f>
        <v>ふっくらバーガーテリヤキソースキャベツマヨ１２２ｇ</v>
      </c>
      <c r="AA338" s="163"/>
      <c r="AB338" s="163"/>
      <c r="AC338" s="163"/>
      <c r="AD338" s="163"/>
      <c r="AE338" s="163"/>
      <c r="AF338" s="163"/>
      <c r="AG338" s="163"/>
      <c r="AH338" s="163"/>
      <c r="AI338" s="163"/>
      <c r="AJ338" s="163"/>
      <c r="AK338" s="163"/>
      <c r="AL338" s="163"/>
      <c r="AM338" s="163"/>
      <c r="AN338" s="163"/>
      <c r="AO338" s="163"/>
      <c r="AP338" s="163"/>
      <c r="AQ338" s="163"/>
      <c r="AR338" s="163"/>
      <c r="AS338" s="163"/>
      <c r="AT338" s="163"/>
      <c r="AU338" s="164" t="str">
        <f>IF([1]調達要求データ貼付!S333="","","同等品以上")</f>
        <v/>
      </c>
      <c r="AV338" s="164"/>
      <c r="AW338" s="165" t="str">
        <f>IF([1]調達要求データ貼付!U333="","",[1]調達要求データ貼付!U333)</f>
        <v>個</v>
      </c>
      <c r="AX338" s="166"/>
      <c r="AY338" s="166"/>
      <c r="AZ338" s="166"/>
      <c r="BA338" s="166"/>
      <c r="BB338" s="166"/>
      <c r="BC338" s="167">
        <f>IF([1]調達要求データ貼付!O333="","",[1]調達要求データ貼付!O333)</f>
        <v>180</v>
      </c>
      <c r="BD338" s="168"/>
      <c r="BE338" s="168"/>
      <c r="BF338" s="168"/>
      <c r="BG338" s="168"/>
      <c r="BH338" s="168"/>
      <c r="BI338" s="168"/>
      <c r="BJ338" s="153"/>
      <c r="BK338" s="153"/>
      <c r="BL338" s="153"/>
      <c r="BM338" s="153"/>
      <c r="BN338" s="153"/>
      <c r="BO338" s="153"/>
      <c r="BP338" s="153"/>
      <c r="BQ338" s="153"/>
      <c r="BR338" s="153"/>
      <c r="BS338" s="153"/>
      <c r="BT338" s="153"/>
      <c r="BU338" s="153"/>
      <c r="BV338" s="153"/>
      <c r="BW338" s="153"/>
      <c r="BX338" s="153"/>
      <c r="BY338" s="153"/>
      <c r="BZ338" s="153"/>
      <c r="CA338" s="160"/>
      <c r="CB338" s="160"/>
      <c r="CC338" s="160"/>
      <c r="CD338" s="160"/>
      <c r="CE338" s="160"/>
      <c r="CF338" s="160"/>
      <c r="DC338" s="128"/>
      <c r="DD338" s="128"/>
    </row>
    <row r="339" spans="1:108" ht="33" customHeight="1" x14ac:dyDescent="0.2">
      <c r="A339" s="158" t="str">
        <f>IF([1]調達要求データ貼付!E334="","",[1]調達要求データ貼付!E334&amp;"　"&amp;[1]調達要求データ貼付!F334)</f>
        <v>0013　332</v>
      </c>
      <c r="B339" s="159"/>
      <c r="C339" s="159"/>
      <c r="D339" s="153" t="str">
        <f>IF([1]調達要求データ貼付!E334="","",[1]調達要求データ貼付!E334&amp;"　"&amp;[1]調達要求データ貼付!F334)</f>
        <v>0013　332</v>
      </c>
      <c r="E339" s="160"/>
      <c r="F339" s="160"/>
      <c r="G339" s="160"/>
      <c r="H339" s="160"/>
      <c r="I339" s="160"/>
      <c r="J339" s="160"/>
      <c r="K339" s="161" t="str">
        <f>IF([1]調達要求データ貼付!H334="","",[1]調達要求データ貼付!H334)</f>
        <v>パンセットＢ</v>
      </c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3" t="str">
        <f>IF(AND(A339="",A338&lt;&gt;""),"－　以　下　余　白　－",IF([1]調達要求データ貼付!I334="","",[1]調達要求データ貼付!I334))</f>
        <v>基地規格による（２１－００７０）</v>
      </c>
      <c r="AA339" s="163"/>
      <c r="AB339" s="163"/>
      <c r="AC339" s="163"/>
      <c r="AD339" s="163"/>
      <c r="AE339" s="163"/>
      <c r="AF339" s="163"/>
      <c r="AG339" s="163"/>
      <c r="AH339" s="163"/>
      <c r="AI339" s="163"/>
      <c r="AJ339" s="163"/>
      <c r="AK339" s="163"/>
      <c r="AL339" s="163"/>
      <c r="AM339" s="163"/>
      <c r="AN339" s="163"/>
      <c r="AO339" s="163"/>
      <c r="AP339" s="163"/>
      <c r="AQ339" s="163"/>
      <c r="AR339" s="163"/>
      <c r="AS339" s="163"/>
      <c r="AT339" s="163"/>
      <c r="AU339" s="164" t="str">
        <f>IF([1]調達要求データ貼付!S334="","","同等品以上")</f>
        <v/>
      </c>
      <c r="AV339" s="164"/>
      <c r="AW339" s="165" t="str">
        <f>IF([1]調達要求データ貼付!U334="","",[1]調達要求データ貼付!U334)</f>
        <v>袋</v>
      </c>
      <c r="AX339" s="166"/>
      <c r="AY339" s="166"/>
      <c r="AZ339" s="166"/>
      <c r="BA339" s="166"/>
      <c r="BB339" s="166"/>
      <c r="BC339" s="167">
        <f>IF([1]調達要求データ貼付!O334="","",[1]調達要求データ貼付!O334)</f>
        <v>420</v>
      </c>
      <c r="BD339" s="168"/>
      <c r="BE339" s="168"/>
      <c r="BF339" s="168"/>
      <c r="BG339" s="168"/>
      <c r="BH339" s="168"/>
      <c r="BI339" s="168"/>
      <c r="BJ339" s="153"/>
      <c r="BK339" s="153"/>
      <c r="BL339" s="153"/>
      <c r="BM339" s="153"/>
      <c r="BN339" s="153"/>
      <c r="BO339" s="153"/>
      <c r="BP339" s="153"/>
      <c r="BQ339" s="153"/>
      <c r="BR339" s="153"/>
      <c r="BS339" s="153"/>
      <c r="BT339" s="153"/>
      <c r="BU339" s="153"/>
      <c r="BV339" s="153"/>
      <c r="BW339" s="153"/>
      <c r="BX339" s="153"/>
      <c r="BY339" s="153"/>
      <c r="BZ339" s="153"/>
      <c r="CA339" s="160"/>
      <c r="CB339" s="160"/>
      <c r="CC339" s="160"/>
      <c r="CD339" s="160"/>
      <c r="CE339" s="160"/>
      <c r="CF339" s="160"/>
      <c r="DC339" s="128"/>
      <c r="DD339" s="128"/>
    </row>
    <row r="340" spans="1:108" ht="33" customHeight="1" x14ac:dyDescent="0.2">
      <c r="A340" s="158" t="str">
        <f>IF([1]調達要求データ貼付!E335="","",[1]調達要求データ貼付!E335&amp;"　"&amp;[1]調達要求データ貼付!F335)</f>
        <v>0013　333</v>
      </c>
      <c r="B340" s="159"/>
      <c r="C340" s="159"/>
      <c r="D340" s="153" t="str">
        <f>IF([1]調達要求データ貼付!E335="","",[1]調達要求データ貼付!E335&amp;"　"&amp;[1]調達要求データ貼付!F335)</f>
        <v>0013　333</v>
      </c>
      <c r="E340" s="160"/>
      <c r="F340" s="160"/>
      <c r="G340" s="160"/>
      <c r="H340" s="160"/>
      <c r="I340" s="160"/>
      <c r="J340" s="160"/>
      <c r="K340" s="161" t="str">
        <f>IF([1]調達要求データ貼付!H335="","",[1]調達要求データ貼付!H335)</f>
        <v>牛乳</v>
      </c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3" t="str">
        <f>IF(AND(A340="",A339&lt;&gt;""),"－　以　下　余　白　－",IF([1]調達要求データ貼付!I335="","",[1]調達要求データ貼付!I335))</f>
        <v>基地規格による（１１－００１０）</v>
      </c>
      <c r="AA340" s="163"/>
      <c r="AB340" s="163"/>
      <c r="AC340" s="163"/>
      <c r="AD340" s="163"/>
      <c r="AE340" s="163"/>
      <c r="AF340" s="163"/>
      <c r="AG340" s="163"/>
      <c r="AH340" s="163"/>
      <c r="AI340" s="163"/>
      <c r="AJ340" s="163"/>
      <c r="AK340" s="163"/>
      <c r="AL340" s="163"/>
      <c r="AM340" s="163"/>
      <c r="AN340" s="163"/>
      <c r="AO340" s="163"/>
      <c r="AP340" s="163"/>
      <c r="AQ340" s="163"/>
      <c r="AR340" s="163"/>
      <c r="AS340" s="163"/>
      <c r="AT340" s="163"/>
      <c r="AU340" s="164" t="str">
        <f>IF([1]調達要求データ貼付!S335="","","同等品以上")</f>
        <v/>
      </c>
      <c r="AV340" s="164"/>
      <c r="AW340" s="165" t="str">
        <f>IF([1]調達要求データ貼付!U335="","",[1]調達要求データ貼付!U335)</f>
        <v>個</v>
      </c>
      <c r="AX340" s="166"/>
      <c r="AY340" s="166"/>
      <c r="AZ340" s="166"/>
      <c r="BA340" s="166"/>
      <c r="BB340" s="166"/>
      <c r="BC340" s="167">
        <f>IF([1]調達要求データ貼付!O335="","",[1]調達要求データ貼付!O335)</f>
        <v>3530</v>
      </c>
      <c r="BD340" s="168"/>
      <c r="BE340" s="168"/>
      <c r="BF340" s="168"/>
      <c r="BG340" s="168"/>
      <c r="BH340" s="168"/>
      <c r="BI340" s="168"/>
      <c r="BJ340" s="153"/>
      <c r="BK340" s="153"/>
      <c r="BL340" s="153"/>
      <c r="BM340" s="153"/>
      <c r="BN340" s="153"/>
      <c r="BO340" s="153"/>
      <c r="BP340" s="153"/>
      <c r="BQ340" s="153"/>
      <c r="BR340" s="153"/>
      <c r="BS340" s="153"/>
      <c r="BT340" s="153"/>
      <c r="BU340" s="153"/>
      <c r="BV340" s="153"/>
      <c r="BW340" s="153"/>
      <c r="BX340" s="153"/>
      <c r="BY340" s="153"/>
      <c r="BZ340" s="153"/>
      <c r="CA340" s="160"/>
      <c r="CB340" s="160"/>
      <c r="CC340" s="160"/>
      <c r="CD340" s="160"/>
      <c r="CE340" s="160"/>
      <c r="CF340" s="160"/>
      <c r="DC340" s="128"/>
      <c r="DD340" s="128"/>
    </row>
    <row r="341" spans="1:108" ht="33" customHeight="1" x14ac:dyDescent="0.2">
      <c r="A341" s="158" t="str">
        <f>IF([1]調達要求データ貼付!E336="","",[1]調達要求データ貼付!E336&amp;"　"&amp;[1]調達要求データ貼付!F336)</f>
        <v>0013　334</v>
      </c>
      <c r="B341" s="159"/>
      <c r="C341" s="159"/>
      <c r="D341" s="153" t="str">
        <f>IF([1]調達要求データ貼付!E336="","",[1]調達要求データ貼付!E336&amp;"　"&amp;[1]調達要求データ貼付!F336)</f>
        <v>0013　334</v>
      </c>
      <c r="E341" s="160"/>
      <c r="F341" s="160"/>
      <c r="G341" s="160"/>
      <c r="H341" s="160"/>
      <c r="I341" s="160"/>
      <c r="J341" s="160"/>
      <c r="K341" s="161" t="str">
        <f>IF([1]調達要求データ貼付!H336="","",[1]調達要求データ貼付!H336)</f>
        <v>パック牛乳</v>
      </c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3" t="str">
        <f>IF(AND(A341="",A340&lt;&gt;""),"－　以　下　余　白　－",IF([1]調達要求データ貼付!I336="","",[1]調達要求データ貼付!I336))</f>
        <v>基地規格による（１１－００２０）</v>
      </c>
      <c r="AA341" s="163"/>
      <c r="AB341" s="163"/>
      <c r="AC341" s="163"/>
      <c r="AD341" s="163"/>
      <c r="AE341" s="163"/>
      <c r="AF341" s="163"/>
      <c r="AG341" s="163"/>
      <c r="AH341" s="163"/>
      <c r="AI341" s="163"/>
      <c r="AJ341" s="163"/>
      <c r="AK341" s="163"/>
      <c r="AL341" s="163"/>
      <c r="AM341" s="163"/>
      <c r="AN341" s="163"/>
      <c r="AO341" s="163"/>
      <c r="AP341" s="163"/>
      <c r="AQ341" s="163"/>
      <c r="AR341" s="163"/>
      <c r="AS341" s="163"/>
      <c r="AT341" s="163"/>
      <c r="AU341" s="164" t="str">
        <f>IF([1]調達要求データ貼付!S336="","","同等品以上")</f>
        <v/>
      </c>
      <c r="AV341" s="164"/>
      <c r="AW341" s="165" t="str">
        <f>IF([1]調達要求データ貼付!U336="","",[1]調達要求データ貼付!U336)</f>
        <v>本</v>
      </c>
      <c r="AX341" s="166"/>
      <c r="AY341" s="166"/>
      <c r="AZ341" s="166"/>
      <c r="BA341" s="166"/>
      <c r="BB341" s="166"/>
      <c r="BC341" s="167">
        <f>IF([1]調達要求データ貼付!O336="","",[1]調達要求データ貼付!O336)</f>
        <v>106</v>
      </c>
      <c r="BD341" s="168"/>
      <c r="BE341" s="168"/>
      <c r="BF341" s="168"/>
      <c r="BG341" s="168"/>
      <c r="BH341" s="168"/>
      <c r="BI341" s="168"/>
      <c r="BJ341" s="153"/>
      <c r="BK341" s="153"/>
      <c r="BL341" s="153"/>
      <c r="BM341" s="153"/>
      <c r="BN341" s="153"/>
      <c r="BO341" s="153"/>
      <c r="BP341" s="153"/>
      <c r="BQ341" s="153"/>
      <c r="BR341" s="153"/>
      <c r="BS341" s="153"/>
      <c r="BT341" s="153"/>
      <c r="BU341" s="153"/>
      <c r="BV341" s="153"/>
      <c r="BW341" s="153"/>
      <c r="BX341" s="153"/>
      <c r="BY341" s="153"/>
      <c r="BZ341" s="153"/>
      <c r="CA341" s="160"/>
      <c r="CB341" s="160"/>
      <c r="CC341" s="160"/>
      <c r="CD341" s="160"/>
      <c r="CE341" s="160"/>
      <c r="CF341" s="160"/>
      <c r="DC341" s="128"/>
      <c r="DD341" s="128"/>
    </row>
    <row r="342" spans="1:108" ht="33" customHeight="1" x14ac:dyDescent="0.2">
      <c r="A342" s="158" t="str">
        <f>IF([1]調達要求データ貼付!E337="","",[1]調達要求データ貼付!E337&amp;"　"&amp;[1]調達要求データ貼付!F337)</f>
        <v>0013　335</v>
      </c>
      <c r="B342" s="159"/>
      <c r="C342" s="159"/>
      <c r="D342" s="153" t="str">
        <f>IF([1]調達要求データ貼付!E337="","",[1]調達要求データ貼付!E337&amp;"　"&amp;[1]調達要求データ貼付!F337)</f>
        <v>0013　335</v>
      </c>
      <c r="E342" s="160"/>
      <c r="F342" s="160"/>
      <c r="G342" s="160"/>
      <c r="H342" s="160"/>
      <c r="I342" s="160"/>
      <c r="J342" s="160"/>
      <c r="K342" s="161" t="str">
        <f>IF([1]調達要求データ貼付!H337="","",[1]調達要求データ貼付!H337)</f>
        <v>コーヒー乳飲料</v>
      </c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3" t="str">
        <f>IF(AND(A342="",A341&lt;&gt;""),"－　以　下　余　白　－",IF([1]調達要求データ貼付!I337="","",[1]調達要求データ貼付!I337))</f>
        <v>基地規格による（１１－００６０）</v>
      </c>
      <c r="AA342" s="163"/>
      <c r="AB342" s="163"/>
      <c r="AC342" s="163"/>
      <c r="AD342" s="163"/>
      <c r="AE342" s="163"/>
      <c r="AF342" s="163"/>
      <c r="AG342" s="163"/>
      <c r="AH342" s="163"/>
      <c r="AI342" s="163"/>
      <c r="AJ342" s="163"/>
      <c r="AK342" s="163"/>
      <c r="AL342" s="163"/>
      <c r="AM342" s="163"/>
      <c r="AN342" s="163"/>
      <c r="AO342" s="163"/>
      <c r="AP342" s="163"/>
      <c r="AQ342" s="163"/>
      <c r="AR342" s="163"/>
      <c r="AS342" s="163"/>
      <c r="AT342" s="163"/>
      <c r="AU342" s="164" t="str">
        <f>IF([1]調達要求データ貼付!S337="","","同等品以上")</f>
        <v/>
      </c>
      <c r="AV342" s="164"/>
      <c r="AW342" s="165" t="str">
        <f>IF([1]調達要求データ貼付!U337="","",[1]調達要求データ貼付!U337)</f>
        <v>個</v>
      </c>
      <c r="AX342" s="166"/>
      <c r="AY342" s="166"/>
      <c r="AZ342" s="166"/>
      <c r="BA342" s="166"/>
      <c r="BB342" s="166"/>
      <c r="BC342" s="167">
        <f>IF([1]調達要求データ貼付!O337="","",[1]調達要求データ貼付!O337)</f>
        <v>2985</v>
      </c>
      <c r="BD342" s="168"/>
      <c r="BE342" s="168"/>
      <c r="BF342" s="168"/>
      <c r="BG342" s="168"/>
      <c r="BH342" s="168"/>
      <c r="BI342" s="168"/>
      <c r="BJ342" s="153"/>
      <c r="BK342" s="153"/>
      <c r="BL342" s="153"/>
      <c r="BM342" s="153"/>
      <c r="BN342" s="153"/>
      <c r="BO342" s="153"/>
      <c r="BP342" s="153"/>
      <c r="BQ342" s="153"/>
      <c r="BR342" s="153"/>
      <c r="BS342" s="153"/>
      <c r="BT342" s="153"/>
      <c r="BU342" s="153"/>
      <c r="BV342" s="153"/>
      <c r="BW342" s="153"/>
      <c r="BX342" s="153"/>
      <c r="BY342" s="153"/>
      <c r="BZ342" s="153"/>
      <c r="CA342" s="160"/>
      <c r="CB342" s="160"/>
      <c r="CC342" s="160"/>
      <c r="CD342" s="160"/>
      <c r="CE342" s="160"/>
      <c r="CF342" s="160"/>
      <c r="DC342" s="128"/>
      <c r="DD342" s="128"/>
    </row>
    <row r="343" spans="1:108" ht="33" customHeight="1" x14ac:dyDescent="0.2">
      <c r="A343" s="158" t="str">
        <f>IF([1]調達要求データ貼付!E338="","",[1]調達要求データ貼付!E338&amp;"　"&amp;[1]調達要求データ貼付!F338)</f>
        <v>0013　336</v>
      </c>
      <c r="B343" s="159"/>
      <c r="C343" s="159"/>
      <c r="D343" s="153" t="str">
        <f>IF([1]調達要求データ貼付!E338="","",[1]調達要求データ貼付!E338&amp;"　"&amp;[1]調達要求データ貼付!F338)</f>
        <v>0013　336</v>
      </c>
      <c r="E343" s="160"/>
      <c r="F343" s="160"/>
      <c r="G343" s="160"/>
      <c r="H343" s="160"/>
      <c r="I343" s="160"/>
      <c r="J343" s="160"/>
      <c r="K343" s="161" t="str">
        <f>IF([1]調達要求データ貼付!H338="","",[1]調達要求データ貼付!H338)</f>
        <v>生クリーム</v>
      </c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3" t="str">
        <f>IF(AND(A343="",A342&lt;&gt;""),"－　以　下　余　白　－",IF([1]調達要求データ貼付!I338="","",[1]調達要求データ貼付!I338))</f>
        <v>基地規格による（１１－００７０）</v>
      </c>
      <c r="AA343" s="163"/>
      <c r="AB343" s="163"/>
      <c r="AC343" s="163"/>
      <c r="AD343" s="163"/>
      <c r="AE343" s="163"/>
      <c r="AF343" s="163"/>
      <c r="AG343" s="163"/>
      <c r="AH343" s="163"/>
      <c r="AI343" s="163"/>
      <c r="AJ343" s="163"/>
      <c r="AK343" s="163"/>
      <c r="AL343" s="163"/>
      <c r="AM343" s="163"/>
      <c r="AN343" s="163"/>
      <c r="AO343" s="163"/>
      <c r="AP343" s="163"/>
      <c r="AQ343" s="163"/>
      <c r="AR343" s="163"/>
      <c r="AS343" s="163"/>
      <c r="AT343" s="163"/>
      <c r="AU343" s="164" t="str">
        <f>IF([1]調達要求データ貼付!S338="","","同等品以上")</f>
        <v/>
      </c>
      <c r="AV343" s="164"/>
      <c r="AW343" s="165" t="str">
        <f>IF([1]調達要求データ貼付!U338="","",[1]調達要求データ貼付!U338)</f>
        <v>本</v>
      </c>
      <c r="AX343" s="166"/>
      <c r="AY343" s="166"/>
      <c r="AZ343" s="166"/>
      <c r="BA343" s="166"/>
      <c r="BB343" s="166"/>
      <c r="BC343" s="167">
        <f>IF([1]調達要求データ貼付!O338="","",[1]調達要求データ貼付!O338)</f>
        <v>9</v>
      </c>
      <c r="BD343" s="168"/>
      <c r="BE343" s="168"/>
      <c r="BF343" s="168"/>
      <c r="BG343" s="168"/>
      <c r="BH343" s="168"/>
      <c r="BI343" s="168"/>
      <c r="BJ343" s="153"/>
      <c r="BK343" s="153"/>
      <c r="BL343" s="153"/>
      <c r="BM343" s="153"/>
      <c r="BN343" s="153"/>
      <c r="BO343" s="153"/>
      <c r="BP343" s="153"/>
      <c r="BQ343" s="153"/>
      <c r="BR343" s="153"/>
      <c r="BS343" s="153"/>
      <c r="BT343" s="153"/>
      <c r="BU343" s="153"/>
      <c r="BV343" s="153"/>
      <c r="BW343" s="153"/>
      <c r="BX343" s="153"/>
      <c r="BY343" s="153"/>
      <c r="BZ343" s="153"/>
      <c r="CA343" s="160"/>
      <c r="CB343" s="160"/>
      <c r="CC343" s="160"/>
      <c r="CD343" s="160"/>
      <c r="CE343" s="160"/>
      <c r="CF343" s="160"/>
      <c r="DC343" s="128"/>
      <c r="DD343" s="128"/>
    </row>
    <row r="344" spans="1:108" ht="33" customHeight="1" x14ac:dyDescent="0.2">
      <c r="A344" s="158" t="str">
        <f>IF([1]調達要求データ貼付!E339="","",[1]調達要求データ貼付!E339&amp;"　"&amp;[1]調達要求データ貼付!F339)</f>
        <v>0013　337</v>
      </c>
      <c r="B344" s="159"/>
      <c r="C344" s="159"/>
      <c r="D344" s="153" t="str">
        <f>IF([1]調達要求データ貼付!E339="","",[1]調達要求データ貼付!E339&amp;"　"&amp;[1]調達要求データ貼付!F339)</f>
        <v>0013　337</v>
      </c>
      <c r="E344" s="160"/>
      <c r="F344" s="160"/>
      <c r="G344" s="160"/>
      <c r="H344" s="160"/>
      <c r="I344" s="160"/>
      <c r="J344" s="160"/>
      <c r="K344" s="161" t="str">
        <f>IF([1]調達要求データ貼付!H339="","",[1]調達要求データ貼付!H339)</f>
        <v>サワークリーム</v>
      </c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3" t="str">
        <f>IF(AND(A344="",A343&lt;&gt;""),"－　以　下　余　白　－",IF([1]調達要求データ貼付!I339="","",[1]調達要求データ貼付!I339))</f>
        <v>基地規格による（１１－００８０）</v>
      </c>
      <c r="AA344" s="163"/>
      <c r="AB344" s="163"/>
      <c r="AC344" s="163"/>
      <c r="AD344" s="163"/>
      <c r="AE344" s="163"/>
      <c r="AF344" s="163"/>
      <c r="AG344" s="163"/>
      <c r="AH344" s="163"/>
      <c r="AI344" s="163"/>
      <c r="AJ344" s="163"/>
      <c r="AK344" s="163"/>
      <c r="AL344" s="163"/>
      <c r="AM344" s="163"/>
      <c r="AN344" s="163"/>
      <c r="AO344" s="163"/>
      <c r="AP344" s="163"/>
      <c r="AQ344" s="163"/>
      <c r="AR344" s="163"/>
      <c r="AS344" s="163"/>
      <c r="AT344" s="163"/>
      <c r="AU344" s="164" t="str">
        <f>IF([1]調達要求データ貼付!S339="","","同等品以上")</f>
        <v/>
      </c>
      <c r="AV344" s="164"/>
      <c r="AW344" s="165" t="str">
        <f>IF([1]調達要求データ貼付!U339="","",[1]調達要求データ貼付!U339)</f>
        <v>本</v>
      </c>
      <c r="AX344" s="166"/>
      <c r="AY344" s="166"/>
      <c r="AZ344" s="166"/>
      <c r="BA344" s="166"/>
      <c r="BB344" s="166"/>
      <c r="BC344" s="167">
        <f>IF([1]調達要求データ貼付!O339="","",[1]調達要求データ貼付!O339)</f>
        <v>3</v>
      </c>
      <c r="BD344" s="168"/>
      <c r="BE344" s="168"/>
      <c r="BF344" s="168"/>
      <c r="BG344" s="168"/>
      <c r="BH344" s="168"/>
      <c r="BI344" s="168"/>
      <c r="BJ344" s="153"/>
      <c r="BK344" s="153"/>
      <c r="BL344" s="153"/>
      <c r="BM344" s="153"/>
      <c r="BN344" s="153"/>
      <c r="BO344" s="153"/>
      <c r="BP344" s="153"/>
      <c r="BQ344" s="153"/>
      <c r="BR344" s="153"/>
      <c r="BS344" s="153"/>
      <c r="BT344" s="153"/>
      <c r="BU344" s="153"/>
      <c r="BV344" s="153"/>
      <c r="BW344" s="153"/>
      <c r="BX344" s="153"/>
      <c r="BY344" s="153"/>
      <c r="BZ344" s="153"/>
      <c r="CA344" s="160"/>
      <c r="CB344" s="160"/>
      <c r="CC344" s="160"/>
      <c r="CD344" s="160"/>
      <c r="CE344" s="160"/>
      <c r="CF344" s="160"/>
      <c r="DC344" s="128"/>
      <c r="DD344" s="128"/>
    </row>
    <row r="345" spans="1:108" ht="33" customHeight="1" x14ac:dyDescent="0.2">
      <c r="A345" s="158" t="str">
        <f>IF([1]調達要求データ貼付!E340="","",[1]調達要求データ貼付!E340&amp;"　"&amp;[1]調達要求データ貼付!F340)</f>
        <v>0013　338</v>
      </c>
      <c r="B345" s="159"/>
      <c r="C345" s="159"/>
      <c r="D345" s="153" t="str">
        <f>IF([1]調達要求データ貼付!E340="","",[1]調達要求データ貼付!E340&amp;"　"&amp;[1]調達要求データ貼付!F340)</f>
        <v>0013　338</v>
      </c>
      <c r="E345" s="160"/>
      <c r="F345" s="160"/>
      <c r="G345" s="160"/>
      <c r="H345" s="160"/>
      <c r="I345" s="160"/>
      <c r="J345" s="160"/>
      <c r="K345" s="161" t="str">
        <f>IF([1]調達要求データ貼付!H340="","",[1]調達要求データ貼付!H340)</f>
        <v>プレーンヨーグルト</v>
      </c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3" t="str">
        <f>IF(AND(A345="",A344&lt;&gt;""),"－　以　下　余　白　－",IF([1]調達要求データ貼付!I340="","",[1]調達要求データ貼付!I340))</f>
        <v>基地規格による（１１－０１０１）</v>
      </c>
      <c r="AA345" s="163"/>
      <c r="AB345" s="163"/>
      <c r="AC345" s="163"/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  <c r="AQ345" s="163"/>
      <c r="AR345" s="163"/>
      <c r="AS345" s="163"/>
      <c r="AT345" s="163"/>
      <c r="AU345" s="164" t="str">
        <f>IF([1]調達要求データ貼付!S340="","","同等品以上")</f>
        <v/>
      </c>
      <c r="AV345" s="164"/>
      <c r="AW345" s="165" t="str">
        <f>IF([1]調達要求データ貼付!U340="","",[1]調達要求データ貼付!U340)</f>
        <v>個</v>
      </c>
      <c r="AX345" s="166"/>
      <c r="AY345" s="166"/>
      <c r="AZ345" s="166"/>
      <c r="BA345" s="166"/>
      <c r="BB345" s="166"/>
      <c r="BC345" s="167">
        <f>IF([1]調達要求データ貼付!O340="","",[1]調達要求データ貼付!O340)</f>
        <v>7</v>
      </c>
      <c r="BD345" s="168"/>
      <c r="BE345" s="168"/>
      <c r="BF345" s="168"/>
      <c r="BG345" s="168"/>
      <c r="BH345" s="168"/>
      <c r="BI345" s="168"/>
      <c r="BJ345" s="153"/>
      <c r="BK345" s="153"/>
      <c r="BL345" s="153"/>
      <c r="BM345" s="153"/>
      <c r="BN345" s="153"/>
      <c r="BO345" s="153"/>
      <c r="BP345" s="153"/>
      <c r="BQ345" s="153"/>
      <c r="BR345" s="153"/>
      <c r="BS345" s="153"/>
      <c r="BT345" s="153"/>
      <c r="BU345" s="153"/>
      <c r="BV345" s="153"/>
      <c r="BW345" s="153"/>
      <c r="BX345" s="153"/>
      <c r="BY345" s="153"/>
      <c r="BZ345" s="153"/>
      <c r="CA345" s="160"/>
      <c r="CB345" s="160"/>
      <c r="CC345" s="160"/>
      <c r="CD345" s="160"/>
      <c r="CE345" s="160"/>
      <c r="CF345" s="160"/>
      <c r="DC345" s="128"/>
      <c r="DD345" s="128"/>
    </row>
    <row r="346" spans="1:108" ht="33" customHeight="1" x14ac:dyDescent="0.2">
      <c r="A346" s="158" t="str">
        <f>IF([1]調達要求データ貼付!E341="","",[1]調達要求データ貼付!E341&amp;"　"&amp;[1]調達要求データ貼付!F341)</f>
        <v>0013　339</v>
      </c>
      <c r="B346" s="159"/>
      <c r="C346" s="159"/>
      <c r="D346" s="153" t="str">
        <f>IF([1]調達要求データ貼付!E341="","",[1]調達要求データ貼付!E341&amp;"　"&amp;[1]調達要求データ貼付!F341)</f>
        <v>0013　339</v>
      </c>
      <c r="E346" s="160"/>
      <c r="F346" s="160"/>
      <c r="G346" s="160"/>
      <c r="H346" s="160"/>
      <c r="I346" s="160"/>
      <c r="J346" s="160"/>
      <c r="K346" s="161" t="str">
        <f>IF([1]調達要求データ貼付!H341="","",[1]調達要求データ貼付!H341)</f>
        <v>ハニーヨーグルト</v>
      </c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3" t="str">
        <f>IF(AND(A346="",A345&lt;&gt;""),"－　以　下　余　白　－",IF([1]調達要求データ貼付!I341="","",[1]調達要求データ貼付!I341))</f>
        <v>基地規格による（１１－０１１５）</v>
      </c>
      <c r="AA346" s="163"/>
      <c r="AB346" s="163"/>
      <c r="AC346" s="163"/>
      <c r="AD346" s="163"/>
      <c r="AE346" s="163"/>
      <c r="AF346" s="163"/>
      <c r="AG346" s="163"/>
      <c r="AH346" s="163"/>
      <c r="AI346" s="163"/>
      <c r="AJ346" s="163"/>
      <c r="AK346" s="163"/>
      <c r="AL346" s="163"/>
      <c r="AM346" s="163"/>
      <c r="AN346" s="163"/>
      <c r="AO346" s="163"/>
      <c r="AP346" s="163"/>
      <c r="AQ346" s="163"/>
      <c r="AR346" s="163"/>
      <c r="AS346" s="163"/>
      <c r="AT346" s="163"/>
      <c r="AU346" s="164" t="str">
        <f>IF([1]調達要求データ貼付!S341="","","同等品以上")</f>
        <v/>
      </c>
      <c r="AV346" s="164"/>
      <c r="AW346" s="165" t="str">
        <f>IF([1]調達要求データ貼付!U341="","",[1]調達要求データ貼付!U341)</f>
        <v>個</v>
      </c>
      <c r="AX346" s="166"/>
      <c r="AY346" s="166"/>
      <c r="AZ346" s="166"/>
      <c r="BA346" s="166"/>
      <c r="BB346" s="166"/>
      <c r="BC346" s="167">
        <f>IF([1]調達要求データ貼付!O341="","",[1]調達要求データ貼付!O341)</f>
        <v>1320</v>
      </c>
      <c r="BD346" s="168"/>
      <c r="BE346" s="168"/>
      <c r="BF346" s="168"/>
      <c r="BG346" s="168"/>
      <c r="BH346" s="168"/>
      <c r="BI346" s="168"/>
      <c r="BJ346" s="153"/>
      <c r="BK346" s="153"/>
      <c r="BL346" s="153"/>
      <c r="BM346" s="153"/>
      <c r="BN346" s="153"/>
      <c r="BO346" s="153"/>
      <c r="BP346" s="153"/>
      <c r="BQ346" s="153"/>
      <c r="BR346" s="153"/>
      <c r="BS346" s="153"/>
      <c r="BT346" s="153"/>
      <c r="BU346" s="153"/>
      <c r="BV346" s="153"/>
      <c r="BW346" s="153"/>
      <c r="BX346" s="153"/>
      <c r="BY346" s="153"/>
      <c r="BZ346" s="153"/>
      <c r="CA346" s="160"/>
      <c r="CB346" s="160"/>
      <c r="CC346" s="160"/>
      <c r="CD346" s="160"/>
      <c r="CE346" s="160"/>
      <c r="CF346" s="160"/>
      <c r="DC346" s="128"/>
      <c r="DD346" s="128"/>
    </row>
    <row r="347" spans="1:108" ht="33" customHeight="1" x14ac:dyDescent="0.2">
      <c r="A347" s="158" t="str">
        <f>IF([1]調達要求データ貼付!E342="","",[1]調達要求データ貼付!E342&amp;"　"&amp;[1]調達要求データ貼付!F342)</f>
        <v>0013　340</v>
      </c>
      <c r="B347" s="159"/>
      <c r="C347" s="159"/>
      <c r="D347" s="153" t="str">
        <f>IF([1]調達要求データ貼付!E342="","",[1]調達要求データ貼付!E342&amp;"　"&amp;[1]調達要求データ貼付!F342)</f>
        <v>0013　340</v>
      </c>
      <c r="E347" s="160"/>
      <c r="F347" s="160"/>
      <c r="G347" s="160"/>
      <c r="H347" s="160"/>
      <c r="I347" s="160"/>
      <c r="J347" s="160"/>
      <c r="K347" s="161" t="str">
        <f>IF([1]調達要求データ貼付!H342="","",[1]調達要求データ貼付!H342)</f>
        <v>ハードタイプヨーグルト（低脂肪）</v>
      </c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3" t="str">
        <f>IF(AND(A347="",A346&lt;&gt;""),"－　以　下　余　白　－",IF([1]調達要求データ貼付!I342="","",[1]調達要求データ貼付!I342))</f>
        <v>基地規格による（１１－０１２０）低脂肪</v>
      </c>
      <c r="AA347" s="163"/>
      <c r="AB347" s="163"/>
      <c r="AC347" s="163"/>
      <c r="AD347" s="163"/>
      <c r="AE347" s="163"/>
      <c r="AF347" s="163"/>
      <c r="AG347" s="163"/>
      <c r="AH347" s="163"/>
      <c r="AI347" s="163"/>
      <c r="AJ347" s="163"/>
      <c r="AK347" s="163"/>
      <c r="AL347" s="163"/>
      <c r="AM347" s="163"/>
      <c r="AN347" s="163"/>
      <c r="AO347" s="163"/>
      <c r="AP347" s="163"/>
      <c r="AQ347" s="163"/>
      <c r="AR347" s="163"/>
      <c r="AS347" s="163"/>
      <c r="AT347" s="163"/>
      <c r="AU347" s="164" t="str">
        <f>IF([1]調達要求データ貼付!S342="","","同等品以上")</f>
        <v/>
      </c>
      <c r="AV347" s="164"/>
      <c r="AW347" s="165" t="str">
        <f>IF([1]調達要求データ貼付!U342="","",[1]調達要求データ貼付!U342)</f>
        <v>個</v>
      </c>
      <c r="AX347" s="166"/>
      <c r="AY347" s="166"/>
      <c r="AZ347" s="166"/>
      <c r="BA347" s="166"/>
      <c r="BB347" s="166"/>
      <c r="BC347" s="167">
        <f>IF([1]調達要求データ貼付!O342="","",[1]調達要求データ貼付!O342)</f>
        <v>530</v>
      </c>
      <c r="BD347" s="168"/>
      <c r="BE347" s="168"/>
      <c r="BF347" s="168"/>
      <c r="BG347" s="168"/>
      <c r="BH347" s="168"/>
      <c r="BI347" s="168"/>
      <c r="BJ347" s="153"/>
      <c r="BK347" s="153"/>
      <c r="BL347" s="153"/>
      <c r="BM347" s="153"/>
      <c r="BN347" s="153"/>
      <c r="BO347" s="153"/>
      <c r="BP347" s="153"/>
      <c r="BQ347" s="153"/>
      <c r="BR347" s="153"/>
      <c r="BS347" s="153"/>
      <c r="BT347" s="153"/>
      <c r="BU347" s="153"/>
      <c r="BV347" s="153"/>
      <c r="BW347" s="153"/>
      <c r="BX347" s="153"/>
      <c r="BY347" s="153"/>
      <c r="BZ347" s="153"/>
      <c r="CA347" s="160"/>
      <c r="CB347" s="160"/>
      <c r="CC347" s="160"/>
      <c r="CD347" s="160"/>
      <c r="CE347" s="160"/>
      <c r="CF347" s="160"/>
      <c r="CK347" s="157" t="s">
        <v>37</v>
      </c>
      <c r="DC347" s="128"/>
      <c r="DD347" s="128"/>
    </row>
    <row r="348" spans="1:108" ht="33" customHeight="1" x14ac:dyDescent="0.2">
      <c r="A348" s="158" t="str">
        <f>IF([1]調達要求データ貼付!E343="","",[1]調達要求データ貼付!E343&amp;"　"&amp;[1]調達要求データ貼付!F343)</f>
        <v>0013　341</v>
      </c>
      <c r="B348" s="159"/>
      <c r="C348" s="159"/>
      <c r="D348" s="153" t="str">
        <f>IF([1]調達要求データ貼付!E343="","",[1]調達要求データ貼付!E343&amp;"　"&amp;[1]調達要求データ貼付!F343)</f>
        <v>0013　341</v>
      </c>
      <c r="E348" s="160"/>
      <c r="F348" s="160"/>
      <c r="G348" s="160"/>
      <c r="H348" s="160"/>
      <c r="I348" s="160"/>
      <c r="J348" s="160"/>
      <c r="K348" s="161" t="str">
        <f>IF([1]調達要求データ貼付!H343="","",[1]調達要求データ貼付!H343)</f>
        <v>ヨーグルト</v>
      </c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3" t="str">
        <f>IF(AND(A348="",A347&lt;&gt;""),"－　以　下　余　白　－",IF([1]調達要求データ貼付!I343="","",[1]調達要求データ貼付!I343))</f>
        <v>基地規格による（１１－０１００）</v>
      </c>
      <c r="AA348" s="163"/>
      <c r="AB348" s="163"/>
      <c r="AC348" s="163"/>
      <c r="AD348" s="163"/>
      <c r="AE348" s="163"/>
      <c r="AF348" s="163"/>
      <c r="AG348" s="163"/>
      <c r="AH348" s="163"/>
      <c r="AI348" s="163"/>
      <c r="AJ348" s="163"/>
      <c r="AK348" s="163"/>
      <c r="AL348" s="163"/>
      <c r="AM348" s="163"/>
      <c r="AN348" s="163"/>
      <c r="AO348" s="163"/>
      <c r="AP348" s="163"/>
      <c r="AQ348" s="163"/>
      <c r="AR348" s="163"/>
      <c r="AS348" s="163"/>
      <c r="AT348" s="163"/>
      <c r="AU348" s="164" t="str">
        <f>IF([1]調達要求データ貼付!S343="","","同等品以上")</f>
        <v/>
      </c>
      <c r="AV348" s="164"/>
      <c r="AW348" s="165" t="str">
        <f>IF([1]調達要求データ貼付!U343="","",[1]調達要求データ貼付!U343)</f>
        <v>個</v>
      </c>
      <c r="AX348" s="166"/>
      <c r="AY348" s="166"/>
      <c r="AZ348" s="166"/>
      <c r="BA348" s="166"/>
      <c r="BB348" s="166"/>
      <c r="BC348" s="167">
        <f>IF([1]調達要求データ貼付!O343="","",[1]調達要求データ貼付!O343)</f>
        <v>1478</v>
      </c>
      <c r="BD348" s="168"/>
      <c r="BE348" s="168"/>
      <c r="BF348" s="168"/>
      <c r="BG348" s="168"/>
      <c r="BH348" s="168"/>
      <c r="BI348" s="168"/>
      <c r="BJ348" s="153"/>
      <c r="BK348" s="160"/>
      <c r="BL348" s="160"/>
      <c r="BM348" s="160"/>
      <c r="BN348" s="160"/>
      <c r="BO348" s="160"/>
      <c r="BP348" s="160"/>
      <c r="BQ348" s="160"/>
      <c r="BR348" s="160"/>
      <c r="BS348" s="153"/>
      <c r="BT348" s="160"/>
      <c r="BU348" s="160"/>
      <c r="BV348" s="160"/>
      <c r="BW348" s="160"/>
      <c r="BX348" s="160"/>
      <c r="BY348" s="160"/>
      <c r="BZ348" s="153"/>
      <c r="CA348" s="160"/>
      <c r="CB348" s="160"/>
      <c r="CC348" s="160"/>
      <c r="CD348" s="160"/>
      <c r="CE348" s="160"/>
      <c r="CF348" s="160"/>
      <c r="CK348" s="169">
        <f>IF(A348="","",1)</f>
        <v>1</v>
      </c>
      <c r="DC348" s="128"/>
      <c r="DD348" s="128"/>
    </row>
    <row r="349" spans="1:108" ht="33" customHeight="1" x14ac:dyDescent="0.2">
      <c r="A349" s="158" t="str">
        <f>IF([1]調達要求データ貼付!E344="","",[1]調達要求データ貼付!E344&amp;"　"&amp;[1]調達要求データ貼付!F344)</f>
        <v>0013　342</v>
      </c>
      <c r="B349" s="159"/>
      <c r="C349" s="159"/>
      <c r="D349" s="153" t="str">
        <f>IF([1]調達要求データ貼付!E344="","",[1]調達要求データ貼付!E344&amp;"　"&amp;[1]調達要求データ貼付!F344)</f>
        <v>0013　342</v>
      </c>
      <c r="E349" s="160"/>
      <c r="F349" s="160"/>
      <c r="G349" s="160"/>
      <c r="H349" s="160"/>
      <c r="I349" s="160"/>
      <c r="J349" s="160"/>
      <c r="K349" s="161" t="str">
        <f>IF([1]調達要求データ貼付!H344="","",[1]調達要求データ貼付!H344)</f>
        <v>フルーツヨーグルト</v>
      </c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3" t="str">
        <f>IF(AND(A349="",A348&lt;&gt;""),"－　以　下　余　白　－",IF([1]調達要求データ貼付!I344="","",[1]調達要求データ貼付!I344))</f>
        <v>基地規格による（１１－０１３０）</v>
      </c>
      <c r="AA349" s="163"/>
      <c r="AB349" s="163"/>
      <c r="AC349" s="163"/>
      <c r="AD349" s="163"/>
      <c r="AE349" s="163"/>
      <c r="AF349" s="163"/>
      <c r="AG349" s="163"/>
      <c r="AH349" s="163"/>
      <c r="AI349" s="163"/>
      <c r="AJ349" s="163"/>
      <c r="AK349" s="163"/>
      <c r="AL349" s="163"/>
      <c r="AM349" s="163"/>
      <c r="AN349" s="163"/>
      <c r="AO349" s="163"/>
      <c r="AP349" s="163"/>
      <c r="AQ349" s="163"/>
      <c r="AR349" s="163"/>
      <c r="AS349" s="163"/>
      <c r="AT349" s="163"/>
      <c r="AU349" s="164" t="str">
        <f>IF([1]調達要求データ貼付!S344="","","同等品以上")</f>
        <v/>
      </c>
      <c r="AV349" s="164"/>
      <c r="AW349" s="165" t="str">
        <f>IF([1]調達要求データ貼付!U344="","",[1]調達要求データ貼付!U344)</f>
        <v>個</v>
      </c>
      <c r="AX349" s="166"/>
      <c r="AY349" s="166"/>
      <c r="AZ349" s="166"/>
      <c r="BA349" s="166"/>
      <c r="BB349" s="166"/>
      <c r="BC349" s="167">
        <f>IF([1]調達要求データ貼付!O344="","",[1]調達要求データ貼付!O344)</f>
        <v>2260</v>
      </c>
      <c r="BD349" s="168"/>
      <c r="BE349" s="168"/>
      <c r="BF349" s="168"/>
      <c r="BG349" s="168"/>
      <c r="BH349" s="168"/>
      <c r="BI349" s="168"/>
      <c r="BJ349" s="153"/>
      <c r="BK349" s="153"/>
      <c r="BL349" s="153"/>
      <c r="BM349" s="153"/>
      <c r="BN349" s="153"/>
      <c r="BO349" s="153"/>
      <c r="BP349" s="153"/>
      <c r="BQ349" s="153"/>
      <c r="BR349" s="153"/>
      <c r="BS349" s="153"/>
      <c r="BT349" s="153"/>
      <c r="BU349" s="153"/>
      <c r="BV349" s="153"/>
      <c r="BW349" s="153"/>
      <c r="BX349" s="153"/>
      <c r="BY349" s="153"/>
      <c r="BZ349" s="153"/>
      <c r="CA349" s="160"/>
      <c r="CB349" s="160"/>
      <c r="CC349" s="160"/>
      <c r="CD349" s="160"/>
      <c r="CE349" s="160"/>
      <c r="CF349" s="160"/>
      <c r="DC349" s="128"/>
      <c r="DD349" s="128"/>
    </row>
    <row r="350" spans="1:108" ht="33" customHeight="1" x14ac:dyDescent="0.2">
      <c r="A350" s="158" t="str">
        <f>IF([1]調達要求データ貼付!E345="","",[1]調達要求データ貼付!E345&amp;"　"&amp;[1]調達要求データ貼付!F345)</f>
        <v>0013　343</v>
      </c>
      <c r="B350" s="159"/>
      <c r="C350" s="159"/>
      <c r="D350" s="153" t="str">
        <f>IF([1]調達要求データ貼付!E345="","",[1]調達要求データ貼付!E345&amp;"　"&amp;[1]調達要求データ貼付!F345)</f>
        <v>0013　343</v>
      </c>
      <c r="E350" s="160"/>
      <c r="F350" s="160"/>
      <c r="G350" s="160"/>
      <c r="H350" s="160"/>
      <c r="I350" s="160"/>
      <c r="J350" s="160"/>
      <c r="K350" s="161" t="str">
        <f>IF([1]調達要求データ貼付!H345="","",[1]調達要求データ貼付!H345)</f>
        <v>アロエヨーグルト</v>
      </c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3" t="str">
        <f>IF(AND(A350="",A349&lt;&gt;""),"－　以　下　余　白　－",IF([1]調達要求データ貼付!I345="","",[1]調達要求データ貼付!I345))</f>
        <v>基地規格による（１１－０１１０）</v>
      </c>
      <c r="AA350" s="163"/>
      <c r="AB350" s="163"/>
      <c r="AC350" s="163"/>
      <c r="AD350" s="163"/>
      <c r="AE350" s="163"/>
      <c r="AF350" s="163"/>
      <c r="AG350" s="163"/>
      <c r="AH350" s="163"/>
      <c r="AI350" s="163"/>
      <c r="AJ350" s="163"/>
      <c r="AK350" s="163"/>
      <c r="AL350" s="163"/>
      <c r="AM350" s="163"/>
      <c r="AN350" s="163"/>
      <c r="AO350" s="163"/>
      <c r="AP350" s="163"/>
      <c r="AQ350" s="163"/>
      <c r="AR350" s="163"/>
      <c r="AS350" s="163"/>
      <c r="AT350" s="163"/>
      <c r="AU350" s="164" t="str">
        <f>IF([1]調達要求データ貼付!S345="","","同等品以上")</f>
        <v/>
      </c>
      <c r="AV350" s="164"/>
      <c r="AW350" s="165" t="str">
        <f>IF([1]調達要求データ貼付!U345="","",[1]調達要求データ貼付!U345)</f>
        <v>個</v>
      </c>
      <c r="AX350" s="166"/>
      <c r="AY350" s="166"/>
      <c r="AZ350" s="166"/>
      <c r="BA350" s="166"/>
      <c r="BB350" s="166"/>
      <c r="BC350" s="167">
        <f>IF([1]調達要求データ貼付!O345="","",[1]調達要求データ貼付!O345)</f>
        <v>2080</v>
      </c>
      <c r="BD350" s="168"/>
      <c r="BE350" s="168"/>
      <c r="BF350" s="168"/>
      <c r="BG350" s="168"/>
      <c r="BH350" s="168"/>
      <c r="BI350" s="168"/>
      <c r="BJ350" s="153"/>
      <c r="BK350" s="153"/>
      <c r="BL350" s="153"/>
      <c r="BM350" s="153"/>
      <c r="BN350" s="153"/>
      <c r="BO350" s="153"/>
      <c r="BP350" s="153"/>
      <c r="BQ350" s="153"/>
      <c r="BR350" s="153"/>
      <c r="BS350" s="153"/>
      <c r="BT350" s="153"/>
      <c r="BU350" s="153"/>
      <c r="BV350" s="153"/>
      <c r="BW350" s="153"/>
      <c r="BX350" s="153"/>
      <c r="BY350" s="153"/>
      <c r="BZ350" s="153"/>
      <c r="CA350" s="160"/>
      <c r="CB350" s="160"/>
      <c r="CC350" s="160"/>
      <c r="CD350" s="160"/>
      <c r="CE350" s="160"/>
      <c r="CF350" s="160"/>
      <c r="DC350" s="128"/>
      <c r="DD350" s="128"/>
    </row>
    <row r="351" spans="1:108" ht="33" customHeight="1" x14ac:dyDescent="0.2">
      <c r="A351" s="158" t="str">
        <f>IF([1]調達要求データ貼付!E346="","",[1]調達要求データ貼付!E346&amp;"　"&amp;[1]調達要求データ貼付!F346)</f>
        <v>0013　344</v>
      </c>
      <c r="B351" s="159"/>
      <c r="C351" s="159"/>
      <c r="D351" s="153" t="str">
        <f>IF([1]調達要求データ貼付!E346="","",[1]調達要求データ貼付!E346&amp;"　"&amp;[1]調達要求データ貼付!F346)</f>
        <v>0013　344</v>
      </c>
      <c r="E351" s="160"/>
      <c r="F351" s="160"/>
      <c r="G351" s="160"/>
      <c r="H351" s="160"/>
      <c r="I351" s="160"/>
      <c r="J351" s="160"/>
      <c r="K351" s="161" t="str">
        <f>IF([1]調達要求データ貼付!H346="","",[1]調達要求データ貼付!H346)</f>
        <v>のむヨーグルト</v>
      </c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3" t="str">
        <f>IF(AND(A351="",A350&lt;&gt;""),"－　以　下　余　白　－",IF([1]調達要求データ貼付!I346="","",[1]調達要求データ貼付!I346))</f>
        <v>基地規格による（１１－００９０）</v>
      </c>
      <c r="AA351" s="163"/>
      <c r="AB351" s="163"/>
      <c r="AC351" s="163"/>
      <c r="AD351" s="163"/>
      <c r="AE351" s="163"/>
      <c r="AF351" s="163"/>
      <c r="AG351" s="163"/>
      <c r="AH351" s="163"/>
      <c r="AI351" s="163"/>
      <c r="AJ351" s="163"/>
      <c r="AK351" s="163"/>
      <c r="AL351" s="163"/>
      <c r="AM351" s="163"/>
      <c r="AN351" s="163"/>
      <c r="AO351" s="163"/>
      <c r="AP351" s="163"/>
      <c r="AQ351" s="163"/>
      <c r="AR351" s="163"/>
      <c r="AS351" s="163"/>
      <c r="AT351" s="163"/>
      <c r="AU351" s="164" t="str">
        <f>IF([1]調達要求データ貼付!S346="","","同等品以上")</f>
        <v/>
      </c>
      <c r="AV351" s="164"/>
      <c r="AW351" s="165" t="str">
        <f>IF([1]調達要求データ貼付!U346="","",[1]調達要求データ貼付!U346)</f>
        <v>個</v>
      </c>
      <c r="AX351" s="166"/>
      <c r="AY351" s="166"/>
      <c r="AZ351" s="166"/>
      <c r="BA351" s="166"/>
      <c r="BB351" s="166"/>
      <c r="BC351" s="167">
        <f>IF([1]調達要求データ貼付!O346="","",[1]調達要求データ貼付!O346)</f>
        <v>410</v>
      </c>
      <c r="BD351" s="168"/>
      <c r="BE351" s="168"/>
      <c r="BF351" s="168"/>
      <c r="BG351" s="168"/>
      <c r="BH351" s="168"/>
      <c r="BI351" s="168"/>
      <c r="BJ351" s="153"/>
      <c r="BK351" s="153"/>
      <c r="BL351" s="153"/>
      <c r="BM351" s="153"/>
      <c r="BN351" s="153"/>
      <c r="BO351" s="153"/>
      <c r="BP351" s="153"/>
      <c r="BQ351" s="153"/>
      <c r="BR351" s="153"/>
      <c r="BS351" s="153"/>
      <c r="BT351" s="153"/>
      <c r="BU351" s="153"/>
      <c r="BV351" s="153"/>
      <c r="BW351" s="153"/>
      <c r="BX351" s="153"/>
      <c r="BY351" s="153"/>
      <c r="BZ351" s="153"/>
      <c r="CA351" s="160"/>
      <c r="CB351" s="160"/>
      <c r="CC351" s="160"/>
      <c r="CD351" s="160"/>
      <c r="CE351" s="160"/>
      <c r="CF351" s="160"/>
      <c r="DC351" s="128"/>
      <c r="DD351" s="128"/>
    </row>
    <row r="352" spans="1:108" ht="33" customHeight="1" x14ac:dyDescent="0.2">
      <c r="A352" s="158" t="str">
        <f>IF([1]調達要求データ貼付!E347="","",[1]調達要求データ貼付!E347&amp;"　"&amp;[1]調達要求データ貼付!F347)</f>
        <v>0013　345</v>
      </c>
      <c r="B352" s="159"/>
      <c r="C352" s="159"/>
      <c r="D352" s="153" t="str">
        <f>IF([1]調達要求データ貼付!E347="","",[1]調達要求データ貼付!E347&amp;"　"&amp;[1]調達要求データ貼付!F347)</f>
        <v>0013　345</v>
      </c>
      <c r="E352" s="160"/>
      <c r="F352" s="160"/>
      <c r="G352" s="160"/>
      <c r="H352" s="160"/>
      <c r="I352" s="160"/>
      <c r="J352" s="160"/>
      <c r="K352" s="161" t="str">
        <f>IF([1]調達要求データ貼付!H347="","",[1]調達要求データ貼付!H347)</f>
        <v>粉チーズ（大）</v>
      </c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3" t="str">
        <f>IF(AND(A352="",A351&lt;&gt;""),"－　以　下　余　白　－",IF([1]調達要求データ貼付!I347="","",[1]調達要求データ貼付!I347))</f>
        <v>基地規格による（１１－０２００）</v>
      </c>
      <c r="AA352" s="163"/>
      <c r="AB352" s="163"/>
      <c r="AC352" s="163"/>
      <c r="AD352" s="163"/>
      <c r="AE352" s="163"/>
      <c r="AF352" s="163"/>
      <c r="AG352" s="163"/>
      <c r="AH352" s="163"/>
      <c r="AI352" s="163"/>
      <c r="AJ352" s="163"/>
      <c r="AK352" s="163"/>
      <c r="AL352" s="163"/>
      <c r="AM352" s="163"/>
      <c r="AN352" s="163"/>
      <c r="AO352" s="163"/>
      <c r="AP352" s="163"/>
      <c r="AQ352" s="163"/>
      <c r="AR352" s="163"/>
      <c r="AS352" s="163"/>
      <c r="AT352" s="163"/>
      <c r="AU352" s="164" t="str">
        <f>IF([1]調達要求データ貼付!S347="","","同等品以上")</f>
        <v/>
      </c>
      <c r="AV352" s="164"/>
      <c r="AW352" s="165" t="str">
        <f>IF([1]調達要求データ貼付!U347="","",[1]調達要求データ貼付!U347)</f>
        <v>kg</v>
      </c>
      <c r="AX352" s="166"/>
      <c r="AY352" s="166"/>
      <c r="AZ352" s="166"/>
      <c r="BA352" s="166"/>
      <c r="BB352" s="166"/>
      <c r="BC352" s="167">
        <f>IF([1]調達要求データ貼付!O347="","",[1]調達要求データ貼付!O347)</f>
        <v>6</v>
      </c>
      <c r="BD352" s="168"/>
      <c r="BE352" s="168"/>
      <c r="BF352" s="168"/>
      <c r="BG352" s="168"/>
      <c r="BH352" s="168"/>
      <c r="BI352" s="168"/>
      <c r="BJ352" s="153"/>
      <c r="BK352" s="153"/>
      <c r="BL352" s="153"/>
      <c r="BM352" s="153"/>
      <c r="BN352" s="153"/>
      <c r="BO352" s="153"/>
      <c r="BP352" s="153"/>
      <c r="BQ352" s="153"/>
      <c r="BR352" s="153"/>
      <c r="BS352" s="153"/>
      <c r="BT352" s="153"/>
      <c r="BU352" s="153"/>
      <c r="BV352" s="153"/>
      <c r="BW352" s="153"/>
      <c r="BX352" s="153"/>
      <c r="BY352" s="153"/>
      <c r="BZ352" s="153"/>
      <c r="CA352" s="160"/>
      <c r="CB352" s="160"/>
      <c r="CC352" s="160"/>
      <c r="CD352" s="160"/>
      <c r="CE352" s="160"/>
      <c r="CF352" s="160"/>
      <c r="DC352" s="128"/>
      <c r="DD352" s="128"/>
    </row>
    <row r="353" spans="1:108" ht="33" customHeight="1" x14ac:dyDescent="0.2">
      <c r="A353" s="158" t="str">
        <f>IF([1]調達要求データ貼付!E348="","",[1]調達要求データ貼付!E348&amp;"　"&amp;[1]調達要求データ貼付!F348)</f>
        <v>0013　346</v>
      </c>
      <c r="B353" s="159"/>
      <c r="C353" s="159"/>
      <c r="D353" s="153" t="str">
        <f>IF([1]調達要求データ貼付!E348="","",[1]調達要求データ貼付!E348&amp;"　"&amp;[1]調達要求データ貼付!F348)</f>
        <v>0013　346</v>
      </c>
      <c r="E353" s="160"/>
      <c r="F353" s="160"/>
      <c r="G353" s="160"/>
      <c r="H353" s="160"/>
      <c r="I353" s="160"/>
      <c r="J353" s="160"/>
      <c r="K353" s="161" t="str">
        <f>IF([1]調達要求データ貼付!H348="","",[1]調達要求データ貼付!H348)</f>
        <v>サラダチーズ</v>
      </c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3" t="str">
        <f>IF(AND(A353="",A352&lt;&gt;""),"－　以　下　余　白　－",IF([1]調達要求データ貼付!I348="","",[1]調達要求データ貼付!I348))</f>
        <v>基地規格による（１１－０１５０）</v>
      </c>
      <c r="AA353" s="163"/>
      <c r="AB353" s="163"/>
      <c r="AC353" s="163"/>
      <c r="AD353" s="163"/>
      <c r="AE353" s="163"/>
      <c r="AF353" s="163"/>
      <c r="AG353" s="163"/>
      <c r="AH353" s="163"/>
      <c r="AI353" s="163"/>
      <c r="AJ353" s="163"/>
      <c r="AK353" s="163"/>
      <c r="AL353" s="163"/>
      <c r="AM353" s="163"/>
      <c r="AN353" s="163"/>
      <c r="AO353" s="163"/>
      <c r="AP353" s="163"/>
      <c r="AQ353" s="163"/>
      <c r="AR353" s="163"/>
      <c r="AS353" s="163"/>
      <c r="AT353" s="163"/>
      <c r="AU353" s="164" t="str">
        <f>IF([1]調達要求データ貼付!S348="","","同等品以上")</f>
        <v/>
      </c>
      <c r="AV353" s="164"/>
      <c r="AW353" s="165" t="str">
        <f>IF([1]調達要求データ貼付!U348="","",[1]調達要求データ貼付!U348)</f>
        <v>kg</v>
      </c>
      <c r="AX353" s="166"/>
      <c r="AY353" s="166"/>
      <c r="AZ353" s="166"/>
      <c r="BA353" s="166"/>
      <c r="BB353" s="166"/>
      <c r="BC353" s="167">
        <f>IF([1]調達要求データ貼付!O348="","",[1]調達要求データ貼付!O348)</f>
        <v>14</v>
      </c>
      <c r="BD353" s="168"/>
      <c r="BE353" s="168"/>
      <c r="BF353" s="168"/>
      <c r="BG353" s="168"/>
      <c r="BH353" s="168"/>
      <c r="BI353" s="168"/>
      <c r="BJ353" s="153"/>
      <c r="BK353" s="153"/>
      <c r="BL353" s="153"/>
      <c r="BM353" s="153"/>
      <c r="BN353" s="153"/>
      <c r="BO353" s="153"/>
      <c r="BP353" s="153"/>
      <c r="BQ353" s="153"/>
      <c r="BR353" s="153"/>
      <c r="BS353" s="153"/>
      <c r="BT353" s="153"/>
      <c r="BU353" s="153"/>
      <c r="BV353" s="153"/>
      <c r="BW353" s="153"/>
      <c r="BX353" s="153"/>
      <c r="BY353" s="153"/>
      <c r="BZ353" s="153"/>
      <c r="CA353" s="160"/>
      <c r="CB353" s="160"/>
      <c r="CC353" s="160"/>
      <c r="CD353" s="160"/>
      <c r="CE353" s="160"/>
      <c r="CF353" s="160"/>
      <c r="DC353" s="128"/>
      <c r="DD353" s="128"/>
    </row>
    <row r="354" spans="1:108" ht="33" customHeight="1" x14ac:dyDescent="0.2">
      <c r="A354" s="158" t="str">
        <f>IF([1]調達要求データ貼付!E349="","",[1]調達要求データ貼付!E349&amp;"　"&amp;[1]調達要求データ貼付!F349)</f>
        <v>0013　347</v>
      </c>
      <c r="B354" s="159"/>
      <c r="C354" s="159"/>
      <c r="D354" s="153" t="str">
        <f>IF([1]調達要求データ貼付!E349="","",[1]調達要求データ貼付!E349&amp;"　"&amp;[1]調達要求データ貼付!F349)</f>
        <v>0013　347</v>
      </c>
      <c r="E354" s="160"/>
      <c r="F354" s="160"/>
      <c r="G354" s="160"/>
      <c r="H354" s="160"/>
      <c r="I354" s="160"/>
      <c r="J354" s="160"/>
      <c r="K354" s="161" t="str">
        <f>IF([1]調達要求データ貼付!H349="","",[1]調達要求データ貼付!H349)</f>
        <v>プロセスシュレッドチーズ（大）</v>
      </c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3" t="str">
        <f>IF(AND(A354="",A353&lt;&gt;""),"－　以　下　余　白　－",IF([1]調達要求データ貼付!I349="","",[1]調達要求データ貼付!I349))</f>
        <v>基地規格による（１１－０１５７）</v>
      </c>
      <c r="AA354" s="163"/>
      <c r="AB354" s="163"/>
      <c r="AC354" s="163"/>
      <c r="AD354" s="163"/>
      <c r="AE354" s="163"/>
      <c r="AF354" s="163"/>
      <c r="AG354" s="163"/>
      <c r="AH354" s="163"/>
      <c r="AI354" s="163"/>
      <c r="AJ354" s="163"/>
      <c r="AK354" s="163"/>
      <c r="AL354" s="163"/>
      <c r="AM354" s="163"/>
      <c r="AN354" s="163"/>
      <c r="AO354" s="163"/>
      <c r="AP354" s="163"/>
      <c r="AQ354" s="163"/>
      <c r="AR354" s="163"/>
      <c r="AS354" s="163"/>
      <c r="AT354" s="163"/>
      <c r="AU354" s="164" t="str">
        <f>IF([1]調達要求データ貼付!S349="","","同等品以上")</f>
        <v/>
      </c>
      <c r="AV354" s="164"/>
      <c r="AW354" s="165" t="str">
        <f>IF([1]調達要求データ貼付!U349="","",[1]調達要求データ貼付!U349)</f>
        <v>箱</v>
      </c>
      <c r="AX354" s="166"/>
      <c r="AY354" s="166"/>
      <c r="AZ354" s="166"/>
      <c r="BA354" s="166"/>
      <c r="BB354" s="166"/>
      <c r="BC354" s="167">
        <f>IF([1]調達要求データ貼付!O349="","",[1]調達要求データ貼付!O349)</f>
        <v>4</v>
      </c>
      <c r="BD354" s="168"/>
      <c r="BE354" s="168"/>
      <c r="BF354" s="168"/>
      <c r="BG354" s="168"/>
      <c r="BH354" s="168"/>
      <c r="BI354" s="168"/>
      <c r="BJ354" s="153"/>
      <c r="BK354" s="153"/>
      <c r="BL354" s="153"/>
      <c r="BM354" s="153"/>
      <c r="BN354" s="153"/>
      <c r="BO354" s="153"/>
      <c r="BP354" s="153"/>
      <c r="BQ354" s="153"/>
      <c r="BR354" s="153"/>
      <c r="BS354" s="153"/>
      <c r="BT354" s="153"/>
      <c r="BU354" s="153"/>
      <c r="BV354" s="153"/>
      <c r="BW354" s="153"/>
      <c r="BX354" s="153"/>
      <c r="BY354" s="153"/>
      <c r="BZ354" s="153"/>
      <c r="CA354" s="160"/>
      <c r="CB354" s="160"/>
      <c r="CC354" s="160"/>
      <c r="CD354" s="160"/>
      <c r="CE354" s="160"/>
      <c r="CF354" s="160"/>
      <c r="DC354" s="128"/>
      <c r="DD354" s="128"/>
    </row>
    <row r="355" spans="1:108" ht="33" customHeight="1" x14ac:dyDescent="0.2">
      <c r="A355" s="158" t="str">
        <f>IF([1]調達要求データ貼付!E350="","",[1]調達要求データ貼付!E350&amp;"　"&amp;[1]調達要求データ貼付!F350)</f>
        <v>0013　348</v>
      </c>
      <c r="B355" s="159"/>
      <c r="C355" s="159"/>
      <c r="D355" s="153" t="str">
        <f>IF([1]調達要求データ貼付!E350="","",[1]調達要求データ貼付!E350&amp;"　"&amp;[1]調達要求データ貼付!F350)</f>
        <v>0013　348</v>
      </c>
      <c r="E355" s="160"/>
      <c r="F355" s="160"/>
      <c r="G355" s="160"/>
      <c r="H355" s="160"/>
      <c r="I355" s="160"/>
      <c r="J355" s="160"/>
      <c r="K355" s="161" t="str">
        <f>IF([1]調達要求データ貼付!H350="","",[1]調達要求データ貼付!H350)</f>
        <v>発酵乳飲料（Ｊ）</v>
      </c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3" t="str">
        <f>IF(AND(A355="",A354&lt;&gt;""),"－　以　下　余　白　－",IF([1]調達要求データ貼付!I350="","",[1]調達要求データ貼付!I350))</f>
        <v>基地規格による（１１－０２５０）</v>
      </c>
      <c r="AA355" s="163"/>
      <c r="AB355" s="163"/>
      <c r="AC355" s="163"/>
      <c r="AD355" s="163"/>
      <c r="AE355" s="163"/>
      <c r="AF355" s="163"/>
      <c r="AG355" s="163"/>
      <c r="AH355" s="163"/>
      <c r="AI355" s="163"/>
      <c r="AJ355" s="163"/>
      <c r="AK355" s="163"/>
      <c r="AL355" s="163"/>
      <c r="AM355" s="163"/>
      <c r="AN355" s="163"/>
      <c r="AO355" s="163"/>
      <c r="AP355" s="163"/>
      <c r="AQ355" s="163"/>
      <c r="AR355" s="163"/>
      <c r="AS355" s="163"/>
      <c r="AT355" s="163"/>
      <c r="AU355" s="164" t="str">
        <f>IF([1]調達要求データ貼付!S350="","","同等品以上")</f>
        <v/>
      </c>
      <c r="AV355" s="164"/>
      <c r="AW355" s="165" t="str">
        <f>IF([1]調達要求データ貼付!U350="","",[1]調達要求データ貼付!U350)</f>
        <v>本</v>
      </c>
      <c r="AX355" s="166"/>
      <c r="AY355" s="166"/>
      <c r="AZ355" s="166"/>
      <c r="BA355" s="166"/>
      <c r="BB355" s="166"/>
      <c r="BC355" s="167">
        <f>IF([1]調達要求データ貼付!O350="","",[1]調達要求データ貼付!O350)</f>
        <v>1395</v>
      </c>
      <c r="BD355" s="168"/>
      <c r="BE355" s="168"/>
      <c r="BF355" s="168"/>
      <c r="BG355" s="168"/>
      <c r="BH355" s="168"/>
      <c r="BI355" s="168"/>
      <c r="BJ355" s="153"/>
      <c r="BK355" s="153"/>
      <c r="BL355" s="153"/>
      <c r="BM355" s="153"/>
      <c r="BN355" s="153"/>
      <c r="BO355" s="153"/>
      <c r="BP355" s="153"/>
      <c r="BQ355" s="153"/>
      <c r="BR355" s="153"/>
      <c r="BS355" s="153"/>
      <c r="BT355" s="153"/>
      <c r="BU355" s="153"/>
      <c r="BV355" s="153"/>
      <c r="BW355" s="153"/>
      <c r="BX355" s="153"/>
      <c r="BY355" s="153"/>
      <c r="BZ355" s="153"/>
      <c r="CA355" s="160"/>
      <c r="CB355" s="160"/>
      <c r="CC355" s="160"/>
      <c r="CD355" s="160"/>
      <c r="CE355" s="160"/>
      <c r="CF355" s="160"/>
      <c r="DC355" s="128"/>
      <c r="DD355" s="128"/>
    </row>
    <row r="356" spans="1:108" ht="33" customHeight="1" x14ac:dyDescent="0.2">
      <c r="A356" s="158" t="str">
        <f>IF([1]調達要求データ貼付!E351="","",[1]調達要求データ貼付!E351&amp;"　"&amp;[1]調達要求データ貼付!F351)</f>
        <v>0013　349</v>
      </c>
      <c r="B356" s="159"/>
      <c r="C356" s="159"/>
      <c r="D356" s="153" t="str">
        <f>IF([1]調達要求データ貼付!E351="","",[1]調達要求データ貼付!E351&amp;"　"&amp;[1]調達要求データ貼付!F351)</f>
        <v>0013　349</v>
      </c>
      <c r="E356" s="160"/>
      <c r="F356" s="160"/>
      <c r="G356" s="160"/>
      <c r="H356" s="160"/>
      <c r="I356" s="160"/>
      <c r="J356" s="160"/>
      <c r="K356" s="161" t="str">
        <f>IF([1]調達要求データ貼付!H351="","",[1]調達要求データ貼付!H351)</f>
        <v>豆乳（無調整）</v>
      </c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3" t="str">
        <f>IF(AND(A356="",A355&lt;&gt;""),"－　以　下　余　白　－",IF([1]調達要求データ貼付!I351="","",[1]調達要求データ貼付!I351))</f>
        <v>基地規格による（１７－０１８５）</v>
      </c>
      <c r="AA356" s="163"/>
      <c r="AB356" s="163"/>
      <c r="AC356" s="163"/>
      <c r="AD356" s="163"/>
      <c r="AE356" s="163"/>
      <c r="AF356" s="163"/>
      <c r="AG356" s="163"/>
      <c r="AH356" s="163"/>
      <c r="AI356" s="163"/>
      <c r="AJ356" s="163"/>
      <c r="AK356" s="163"/>
      <c r="AL356" s="163"/>
      <c r="AM356" s="163"/>
      <c r="AN356" s="163"/>
      <c r="AO356" s="163"/>
      <c r="AP356" s="163"/>
      <c r="AQ356" s="163"/>
      <c r="AR356" s="163"/>
      <c r="AS356" s="163"/>
      <c r="AT356" s="163"/>
      <c r="AU356" s="164" t="str">
        <f>IF([1]調達要求データ貼付!S351="","","同等品以上")</f>
        <v/>
      </c>
      <c r="AV356" s="164"/>
      <c r="AW356" s="165" t="str">
        <f>IF([1]調達要求データ貼付!U351="","",[1]調達要求データ貼付!U351)</f>
        <v>個</v>
      </c>
      <c r="AX356" s="166"/>
      <c r="AY356" s="166"/>
      <c r="AZ356" s="166"/>
      <c r="BA356" s="166"/>
      <c r="BB356" s="166"/>
      <c r="BC356" s="167">
        <f>IF([1]調達要求データ貼付!O351="","",[1]調達要求データ貼付!O351)</f>
        <v>71</v>
      </c>
      <c r="BD356" s="168"/>
      <c r="BE356" s="168"/>
      <c r="BF356" s="168"/>
      <c r="BG356" s="168"/>
      <c r="BH356" s="168"/>
      <c r="BI356" s="168"/>
      <c r="BJ356" s="153"/>
      <c r="BK356" s="153"/>
      <c r="BL356" s="153"/>
      <c r="BM356" s="153"/>
      <c r="BN356" s="153"/>
      <c r="BO356" s="153"/>
      <c r="BP356" s="153"/>
      <c r="BQ356" s="153"/>
      <c r="BR356" s="153"/>
      <c r="BS356" s="153"/>
      <c r="BT356" s="153"/>
      <c r="BU356" s="153"/>
      <c r="BV356" s="153"/>
      <c r="BW356" s="153"/>
      <c r="BX356" s="153"/>
      <c r="BY356" s="153"/>
      <c r="BZ356" s="153"/>
      <c r="CA356" s="160"/>
      <c r="CB356" s="160"/>
      <c r="CC356" s="160"/>
      <c r="CD356" s="160"/>
      <c r="CE356" s="160"/>
      <c r="CF356" s="160"/>
      <c r="DC356" s="128"/>
      <c r="DD356" s="128"/>
    </row>
    <row r="357" spans="1:108" ht="33" customHeight="1" x14ac:dyDescent="0.2">
      <c r="A357" s="158" t="str">
        <f>IF([1]調達要求データ貼付!E352="","",[1]調達要求データ貼付!E352&amp;"　"&amp;[1]調達要求データ貼付!F352)</f>
        <v>0013　350</v>
      </c>
      <c r="B357" s="159"/>
      <c r="C357" s="159"/>
      <c r="D357" s="153" t="str">
        <f>IF([1]調達要求データ貼付!E352="","",[1]調達要求データ貼付!E352&amp;"　"&amp;[1]調達要求データ貼付!F352)</f>
        <v>0013　350</v>
      </c>
      <c r="E357" s="160"/>
      <c r="F357" s="160"/>
      <c r="G357" s="160"/>
      <c r="H357" s="160"/>
      <c r="I357" s="160"/>
      <c r="J357" s="160"/>
      <c r="K357" s="161" t="str">
        <f>IF([1]調達要求データ貼付!H352="","",[1]調達要求データ貼付!H352)</f>
        <v>豆乳飲料（プレーン）</v>
      </c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3" t="str">
        <f>IF(AND(A357="",A356&lt;&gt;""),"－　以　下　余　白　－",IF([1]調達要求データ貼付!I352="","",[1]調達要求データ貼付!I352))</f>
        <v>基地規格による（１７－０１９３）</v>
      </c>
      <c r="AA357" s="163"/>
      <c r="AB357" s="163"/>
      <c r="AC357" s="163"/>
      <c r="AD357" s="163"/>
      <c r="AE357" s="163"/>
      <c r="AF357" s="163"/>
      <c r="AG357" s="163"/>
      <c r="AH357" s="163"/>
      <c r="AI357" s="163"/>
      <c r="AJ357" s="163"/>
      <c r="AK357" s="163"/>
      <c r="AL357" s="163"/>
      <c r="AM357" s="163"/>
      <c r="AN357" s="163"/>
      <c r="AO357" s="163"/>
      <c r="AP357" s="163"/>
      <c r="AQ357" s="163"/>
      <c r="AR357" s="163"/>
      <c r="AS357" s="163"/>
      <c r="AT357" s="163"/>
      <c r="AU357" s="164" t="str">
        <f>IF([1]調達要求データ貼付!S352="","","同等品以上")</f>
        <v/>
      </c>
      <c r="AV357" s="164"/>
      <c r="AW357" s="165" t="str">
        <f>IF([1]調達要求データ貼付!U352="","",[1]調達要求データ貼付!U352)</f>
        <v>個</v>
      </c>
      <c r="AX357" s="166"/>
      <c r="AY357" s="166"/>
      <c r="AZ357" s="166"/>
      <c r="BA357" s="166"/>
      <c r="BB357" s="166"/>
      <c r="BC357" s="167">
        <f>IF([1]調達要求データ貼付!O352="","",[1]調達要求データ貼付!O352)</f>
        <v>2033</v>
      </c>
      <c r="BD357" s="168"/>
      <c r="BE357" s="168"/>
      <c r="BF357" s="168"/>
      <c r="BG357" s="168"/>
      <c r="BH357" s="168"/>
      <c r="BI357" s="168"/>
      <c r="BJ357" s="153"/>
      <c r="BK357" s="153"/>
      <c r="BL357" s="153"/>
      <c r="BM357" s="153"/>
      <c r="BN357" s="153"/>
      <c r="BO357" s="153"/>
      <c r="BP357" s="153"/>
      <c r="BQ357" s="153"/>
      <c r="BR357" s="153"/>
      <c r="BS357" s="153"/>
      <c r="BT357" s="153"/>
      <c r="BU357" s="153"/>
      <c r="BV357" s="153"/>
      <c r="BW357" s="153"/>
      <c r="BX357" s="153"/>
      <c r="BY357" s="153"/>
      <c r="BZ357" s="153"/>
      <c r="CA357" s="160"/>
      <c r="CB357" s="160"/>
      <c r="CC357" s="160"/>
      <c r="CD357" s="160"/>
      <c r="CE357" s="160"/>
      <c r="CF357" s="160"/>
      <c r="DC357" s="128"/>
      <c r="DD357" s="128"/>
    </row>
    <row r="358" spans="1:108" ht="33" customHeight="1" x14ac:dyDescent="0.2">
      <c r="A358" s="158" t="str">
        <f>IF([1]調達要求データ貼付!E353="","",[1]調達要求データ貼付!E353&amp;"　"&amp;[1]調達要求データ貼付!F353)</f>
        <v>0013　351</v>
      </c>
      <c r="B358" s="159"/>
      <c r="C358" s="159"/>
      <c r="D358" s="153" t="str">
        <f>IF([1]調達要求データ貼付!E353="","",[1]調達要求データ貼付!E353&amp;"　"&amp;[1]調達要求データ貼付!F353)</f>
        <v>0013　351</v>
      </c>
      <c r="E358" s="160"/>
      <c r="F358" s="160"/>
      <c r="G358" s="160"/>
      <c r="H358" s="160"/>
      <c r="I358" s="160"/>
      <c r="J358" s="160"/>
      <c r="K358" s="161" t="str">
        <f>IF([1]調達要求データ貼付!H353="","",[1]調達要求データ貼付!H353)</f>
        <v>豆乳飲料（青汁）</v>
      </c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3" t="str">
        <f>IF(AND(A358="",A357&lt;&gt;""),"－　以　下　余　白　－",IF([1]調達要求データ貼付!I353="","",[1]調達要求データ貼付!I353))</f>
        <v>基地規格による（１７－０１９７）</v>
      </c>
      <c r="AA358" s="163"/>
      <c r="AB358" s="163"/>
      <c r="AC358" s="163"/>
      <c r="AD358" s="163"/>
      <c r="AE358" s="163"/>
      <c r="AF358" s="163"/>
      <c r="AG358" s="163"/>
      <c r="AH358" s="163"/>
      <c r="AI358" s="163"/>
      <c r="AJ358" s="163"/>
      <c r="AK358" s="163"/>
      <c r="AL358" s="163"/>
      <c r="AM358" s="163"/>
      <c r="AN358" s="163"/>
      <c r="AO358" s="163"/>
      <c r="AP358" s="163"/>
      <c r="AQ358" s="163"/>
      <c r="AR358" s="163"/>
      <c r="AS358" s="163"/>
      <c r="AT358" s="163"/>
      <c r="AU358" s="164" t="str">
        <f>IF([1]調達要求データ貼付!S353="","","同等品以上")</f>
        <v/>
      </c>
      <c r="AV358" s="164"/>
      <c r="AW358" s="165" t="str">
        <f>IF([1]調達要求データ貼付!U353="","",[1]調達要求データ貼付!U353)</f>
        <v>個</v>
      </c>
      <c r="AX358" s="166"/>
      <c r="AY358" s="166"/>
      <c r="AZ358" s="166"/>
      <c r="BA358" s="166"/>
      <c r="BB358" s="166"/>
      <c r="BC358" s="167">
        <f>IF([1]調達要求データ貼付!O353="","",[1]調達要求データ貼付!O353)</f>
        <v>593</v>
      </c>
      <c r="BD358" s="168"/>
      <c r="BE358" s="168"/>
      <c r="BF358" s="168"/>
      <c r="BG358" s="168"/>
      <c r="BH358" s="168"/>
      <c r="BI358" s="168"/>
      <c r="BJ358" s="153"/>
      <c r="BK358" s="153"/>
      <c r="BL358" s="153"/>
      <c r="BM358" s="153"/>
      <c r="BN358" s="153"/>
      <c r="BO358" s="153"/>
      <c r="BP358" s="153"/>
      <c r="BQ358" s="153"/>
      <c r="BR358" s="153"/>
      <c r="BS358" s="153"/>
      <c r="BT358" s="153"/>
      <c r="BU358" s="153"/>
      <c r="BV358" s="153"/>
      <c r="BW358" s="153"/>
      <c r="BX358" s="153"/>
      <c r="BY358" s="153"/>
      <c r="BZ358" s="153"/>
      <c r="CA358" s="160"/>
      <c r="CB358" s="160"/>
      <c r="CC358" s="160"/>
      <c r="CD358" s="160"/>
      <c r="CE358" s="160"/>
      <c r="CF358" s="160"/>
      <c r="DC358" s="128"/>
      <c r="DD358" s="128"/>
    </row>
    <row r="359" spans="1:108" ht="33" customHeight="1" x14ac:dyDescent="0.2">
      <c r="A359" s="158" t="str">
        <f>IF([1]調達要求データ貼付!E354="","",[1]調達要求データ貼付!E354&amp;"　"&amp;[1]調達要求データ貼付!F354)</f>
        <v>0013　352</v>
      </c>
      <c r="B359" s="159"/>
      <c r="C359" s="159"/>
      <c r="D359" s="153" t="str">
        <f>IF([1]調達要求データ貼付!E354="","",[1]調達要求データ貼付!E354&amp;"　"&amp;[1]調達要求データ貼付!F354)</f>
        <v>0013　352</v>
      </c>
      <c r="E359" s="160"/>
      <c r="F359" s="160"/>
      <c r="G359" s="160"/>
      <c r="H359" s="160"/>
      <c r="I359" s="160"/>
      <c r="J359" s="160"/>
      <c r="K359" s="161" t="str">
        <f>IF([1]調達要求データ貼付!H354="","",[1]調達要求データ貼付!H354)</f>
        <v>豆乳飲料（ココア）</v>
      </c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3" t="str">
        <f>IF(AND(A359="",A358&lt;&gt;""),"－　以　下　余　白　－",IF([1]調達要求データ貼付!I354="","",[1]調達要求データ貼付!I354))</f>
        <v>基地規格による（１７－０１９２）</v>
      </c>
      <c r="AA359" s="163"/>
      <c r="AB359" s="163"/>
      <c r="AC359" s="163"/>
      <c r="AD359" s="163"/>
      <c r="AE359" s="163"/>
      <c r="AF359" s="163"/>
      <c r="AG359" s="163"/>
      <c r="AH359" s="163"/>
      <c r="AI359" s="163"/>
      <c r="AJ359" s="163"/>
      <c r="AK359" s="163"/>
      <c r="AL359" s="163"/>
      <c r="AM359" s="163"/>
      <c r="AN359" s="163"/>
      <c r="AO359" s="163"/>
      <c r="AP359" s="163"/>
      <c r="AQ359" s="163"/>
      <c r="AR359" s="163"/>
      <c r="AS359" s="163"/>
      <c r="AT359" s="163"/>
      <c r="AU359" s="164" t="str">
        <f>IF([1]調達要求データ貼付!S354="","","同等品以上")</f>
        <v/>
      </c>
      <c r="AV359" s="164"/>
      <c r="AW359" s="165" t="str">
        <f>IF([1]調達要求データ貼付!U354="","",[1]調達要求データ貼付!U354)</f>
        <v>個</v>
      </c>
      <c r="AX359" s="166"/>
      <c r="AY359" s="166"/>
      <c r="AZ359" s="166"/>
      <c r="BA359" s="166"/>
      <c r="BB359" s="166"/>
      <c r="BC359" s="167">
        <f>IF([1]調達要求データ貼付!O354="","",[1]調達要求データ貼付!O354)</f>
        <v>1060</v>
      </c>
      <c r="BD359" s="168"/>
      <c r="BE359" s="168"/>
      <c r="BF359" s="168"/>
      <c r="BG359" s="168"/>
      <c r="BH359" s="168"/>
      <c r="BI359" s="168"/>
      <c r="BJ359" s="153"/>
      <c r="BK359" s="153"/>
      <c r="BL359" s="153"/>
      <c r="BM359" s="153"/>
      <c r="BN359" s="153"/>
      <c r="BO359" s="153"/>
      <c r="BP359" s="153"/>
      <c r="BQ359" s="153"/>
      <c r="BR359" s="153"/>
      <c r="BS359" s="153"/>
      <c r="BT359" s="153"/>
      <c r="BU359" s="153"/>
      <c r="BV359" s="153"/>
      <c r="BW359" s="153"/>
      <c r="BX359" s="153"/>
      <c r="BY359" s="153"/>
      <c r="BZ359" s="153"/>
      <c r="CA359" s="160"/>
      <c r="CB359" s="160"/>
      <c r="CC359" s="160"/>
      <c r="CD359" s="160"/>
      <c r="CE359" s="160"/>
      <c r="CF359" s="160"/>
      <c r="DC359" s="128"/>
      <c r="DD359" s="128"/>
    </row>
    <row r="360" spans="1:108" ht="33" customHeight="1" x14ac:dyDescent="0.2">
      <c r="A360" s="158" t="str">
        <f>IF([1]調達要求データ貼付!E355="","",[1]調達要求データ貼付!E355&amp;"　"&amp;[1]調達要求データ貼付!F355)</f>
        <v>0013　353</v>
      </c>
      <c r="B360" s="159"/>
      <c r="C360" s="159"/>
      <c r="D360" s="153" t="str">
        <f>IF([1]調達要求データ貼付!E355="","",[1]調達要求データ貼付!E355&amp;"　"&amp;[1]調達要求データ貼付!F355)</f>
        <v>0013　353</v>
      </c>
      <c r="E360" s="160"/>
      <c r="F360" s="160"/>
      <c r="G360" s="160"/>
      <c r="H360" s="160"/>
      <c r="I360" s="160"/>
      <c r="J360" s="160"/>
      <c r="K360" s="161" t="str">
        <f>IF([1]調達要求データ貼付!H355="","",[1]調達要求データ貼付!H355)</f>
        <v>豆乳飲料（麦芽）</v>
      </c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3" t="str">
        <f>IF(AND(A360="",A359&lt;&gt;""),"－　以　下　余　白　－",IF([1]調達要求データ貼付!I355="","",[1]調達要求データ貼付!I355))</f>
        <v>基地規格による（１７－０１９０）</v>
      </c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  <c r="AS360" s="163"/>
      <c r="AT360" s="163"/>
      <c r="AU360" s="164" t="str">
        <f>IF([1]調達要求データ貼付!S355="","","同等品以上")</f>
        <v/>
      </c>
      <c r="AV360" s="164"/>
      <c r="AW360" s="165" t="str">
        <f>IF([1]調達要求データ貼付!U355="","",[1]調達要求データ貼付!U355)</f>
        <v>個</v>
      </c>
      <c r="AX360" s="166"/>
      <c r="AY360" s="166"/>
      <c r="AZ360" s="166"/>
      <c r="BA360" s="166"/>
      <c r="BB360" s="166"/>
      <c r="BC360" s="167">
        <f>IF([1]調達要求データ貼付!O355="","",[1]調達要求データ貼付!O355)</f>
        <v>210</v>
      </c>
      <c r="BD360" s="168"/>
      <c r="BE360" s="168"/>
      <c r="BF360" s="168"/>
      <c r="BG360" s="168"/>
      <c r="BH360" s="168"/>
      <c r="BI360" s="168"/>
      <c r="BJ360" s="153"/>
      <c r="BK360" s="153"/>
      <c r="BL360" s="153"/>
      <c r="BM360" s="153"/>
      <c r="BN360" s="153"/>
      <c r="BO360" s="153"/>
      <c r="BP360" s="153"/>
      <c r="BQ360" s="153"/>
      <c r="BR360" s="153"/>
      <c r="BS360" s="153"/>
      <c r="BT360" s="153"/>
      <c r="BU360" s="153"/>
      <c r="BV360" s="153"/>
      <c r="BW360" s="153"/>
      <c r="BX360" s="153"/>
      <c r="BY360" s="153"/>
      <c r="BZ360" s="153"/>
      <c r="CA360" s="160"/>
      <c r="CB360" s="160"/>
      <c r="CC360" s="160"/>
      <c r="CD360" s="160"/>
      <c r="CE360" s="160"/>
      <c r="CF360" s="160"/>
      <c r="DC360" s="128"/>
      <c r="DD360" s="128"/>
    </row>
    <row r="361" spans="1:108" ht="33" customHeight="1" x14ac:dyDescent="0.2">
      <c r="A361" s="158" t="str">
        <f>IF([1]調達要求データ貼付!E356="","",[1]調達要求データ貼付!E356&amp;"　"&amp;[1]調達要求データ貼付!F356)</f>
        <v>0013　354</v>
      </c>
      <c r="B361" s="159"/>
      <c r="C361" s="159"/>
      <c r="D361" s="153" t="str">
        <f>IF([1]調達要求データ貼付!E356="","",[1]調達要求データ貼付!E356&amp;"　"&amp;[1]調達要求データ貼付!F356)</f>
        <v>0013　354</v>
      </c>
      <c r="E361" s="160"/>
      <c r="F361" s="160"/>
      <c r="G361" s="160"/>
      <c r="H361" s="160"/>
      <c r="I361" s="160"/>
      <c r="J361" s="160"/>
      <c r="K361" s="161" t="str">
        <f>IF([1]調達要求データ貼付!H356="","",[1]調達要求データ貼付!H356)</f>
        <v>豆乳クリーム</v>
      </c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3" t="str">
        <f>IF(AND(A361="",A360&lt;&gt;""),"－　以　下　余　白　－",IF([1]調達要求データ貼付!I356="","",[1]調達要求データ貼付!I356))</f>
        <v>基地規格による（０７－００３３）</v>
      </c>
      <c r="AA361" s="163"/>
      <c r="AB361" s="163"/>
      <c r="AC361" s="163"/>
      <c r="AD361" s="163"/>
      <c r="AE361" s="163"/>
      <c r="AF361" s="163"/>
      <c r="AG361" s="163"/>
      <c r="AH361" s="163"/>
      <c r="AI361" s="163"/>
      <c r="AJ361" s="163"/>
      <c r="AK361" s="163"/>
      <c r="AL361" s="163"/>
      <c r="AM361" s="163"/>
      <c r="AN361" s="163"/>
      <c r="AO361" s="163"/>
      <c r="AP361" s="163"/>
      <c r="AQ361" s="163"/>
      <c r="AR361" s="163"/>
      <c r="AS361" s="163"/>
      <c r="AT361" s="163"/>
      <c r="AU361" s="164" t="str">
        <f>IF([1]調達要求データ貼付!S356="","","同等品以上")</f>
        <v/>
      </c>
      <c r="AV361" s="164"/>
      <c r="AW361" s="165" t="str">
        <f>IF([1]調達要求データ貼付!U356="","",[1]調達要求データ貼付!U356)</f>
        <v>kg</v>
      </c>
      <c r="AX361" s="166"/>
      <c r="AY361" s="166"/>
      <c r="AZ361" s="166"/>
      <c r="BA361" s="166"/>
      <c r="BB361" s="166"/>
      <c r="BC361" s="167">
        <f>IF([1]調達要求データ貼付!O356="","",[1]調達要求データ貼付!O356)</f>
        <v>6</v>
      </c>
      <c r="BD361" s="168"/>
      <c r="BE361" s="168"/>
      <c r="BF361" s="168"/>
      <c r="BG361" s="168"/>
      <c r="BH361" s="168"/>
      <c r="BI361" s="168"/>
      <c r="BJ361" s="153"/>
      <c r="BK361" s="153"/>
      <c r="BL361" s="153"/>
      <c r="BM361" s="153"/>
      <c r="BN361" s="153"/>
      <c r="BO361" s="153"/>
      <c r="BP361" s="153"/>
      <c r="BQ361" s="153"/>
      <c r="BR361" s="153"/>
      <c r="BS361" s="153"/>
      <c r="BT361" s="153"/>
      <c r="BU361" s="153"/>
      <c r="BV361" s="153"/>
      <c r="BW361" s="153"/>
      <c r="BX361" s="153"/>
      <c r="BY361" s="153"/>
      <c r="BZ361" s="153"/>
      <c r="CA361" s="160"/>
      <c r="CB361" s="160"/>
      <c r="CC361" s="160"/>
      <c r="CD361" s="160"/>
      <c r="CE361" s="160"/>
      <c r="CF361" s="160"/>
      <c r="DC361" s="128"/>
      <c r="DD361" s="128"/>
    </row>
    <row r="362" spans="1:108" ht="33" customHeight="1" x14ac:dyDescent="0.2">
      <c r="A362" s="158" t="str">
        <f>IF([1]調達要求データ貼付!E357="","",[1]調達要求データ貼付!E357&amp;"　"&amp;[1]調達要求データ貼付!F357)</f>
        <v>0013　355</v>
      </c>
      <c r="B362" s="159"/>
      <c r="C362" s="159"/>
      <c r="D362" s="153" t="str">
        <f>IF([1]調達要求データ貼付!E357="","",[1]調達要求データ貼付!E357&amp;"　"&amp;[1]調達要求データ貼付!F357)</f>
        <v>0013　355</v>
      </c>
      <c r="E362" s="160"/>
      <c r="F362" s="160"/>
      <c r="G362" s="160"/>
      <c r="H362" s="160"/>
      <c r="I362" s="160"/>
      <c r="J362" s="160"/>
      <c r="K362" s="161" t="str">
        <f>IF([1]調達要求データ貼付!H357="","",[1]調達要求データ貼付!H357)</f>
        <v>野菜ジュース</v>
      </c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3" t="str">
        <f>IF(AND(A362="",A361&lt;&gt;""),"－　以　下　余　白　－",IF([1]調達要求データ貼付!I357="","",[1]調達要求データ貼付!I357))</f>
        <v>基地規格による（１７－０２９０）</v>
      </c>
      <c r="AA362" s="163"/>
      <c r="AB362" s="163"/>
      <c r="AC362" s="163"/>
      <c r="AD362" s="163"/>
      <c r="AE362" s="163"/>
      <c r="AF362" s="163"/>
      <c r="AG362" s="163"/>
      <c r="AH362" s="163"/>
      <c r="AI362" s="163"/>
      <c r="AJ362" s="163"/>
      <c r="AK362" s="163"/>
      <c r="AL362" s="163"/>
      <c r="AM362" s="163"/>
      <c r="AN362" s="163"/>
      <c r="AO362" s="163"/>
      <c r="AP362" s="163"/>
      <c r="AQ362" s="163"/>
      <c r="AR362" s="163"/>
      <c r="AS362" s="163"/>
      <c r="AT362" s="163"/>
      <c r="AU362" s="164" t="str">
        <f>IF([1]調達要求データ貼付!S357="","","同等品以上")</f>
        <v/>
      </c>
      <c r="AV362" s="164"/>
      <c r="AW362" s="165" t="str">
        <f>IF([1]調達要求データ貼付!U357="","",[1]調達要求データ貼付!U357)</f>
        <v>個</v>
      </c>
      <c r="AX362" s="166"/>
      <c r="AY362" s="166"/>
      <c r="AZ362" s="166"/>
      <c r="BA362" s="166"/>
      <c r="BB362" s="166"/>
      <c r="BC362" s="167">
        <f>IF([1]調達要求データ貼付!O357="","",[1]調達要求データ貼付!O357)</f>
        <v>700</v>
      </c>
      <c r="BD362" s="168"/>
      <c r="BE362" s="168"/>
      <c r="BF362" s="168"/>
      <c r="BG362" s="168"/>
      <c r="BH362" s="168"/>
      <c r="BI362" s="168"/>
      <c r="BJ362" s="153"/>
      <c r="BK362" s="153"/>
      <c r="BL362" s="153"/>
      <c r="BM362" s="153"/>
      <c r="BN362" s="153"/>
      <c r="BO362" s="153"/>
      <c r="BP362" s="153"/>
      <c r="BQ362" s="153"/>
      <c r="BR362" s="153"/>
      <c r="BS362" s="153"/>
      <c r="BT362" s="153"/>
      <c r="BU362" s="153"/>
      <c r="BV362" s="153"/>
      <c r="BW362" s="153"/>
      <c r="BX362" s="153"/>
      <c r="BY362" s="153"/>
      <c r="BZ362" s="153"/>
      <c r="CA362" s="160"/>
      <c r="CB362" s="160"/>
      <c r="CC362" s="160"/>
      <c r="CD362" s="160"/>
      <c r="CE362" s="160"/>
      <c r="CF362" s="160"/>
      <c r="DC362" s="128"/>
      <c r="DD362" s="128"/>
    </row>
    <row r="363" spans="1:108" ht="33" customHeight="1" x14ac:dyDescent="0.2">
      <c r="A363" s="158" t="str">
        <f>IF([1]調達要求データ貼付!E358="","",[1]調達要求データ貼付!E358&amp;"　"&amp;[1]調達要求データ貼付!F358)</f>
        <v>0013　356</v>
      </c>
      <c r="B363" s="159"/>
      <c r="C363" s="159"/>
      <c r="D363" s="153" t="str">
        <f>IF([1]調達要求データ貼付!E358="","",[1]調達要求データ貼付!E358&amp;"　"&amp;[1]調達要求データ貼付!F358)</f>
        <v>0013　356</v>
      </c>
      <c r="E363" s="160"/>
      <c r="F363" s="160"/>
      <c r="G363" s="160"/>
      <c r="H363" s="160"/>
      <c r="I363" s="160"/>
      <c r="J363" s="160"/>
      <c r="K363" s="161" t="str">
        <f>IF([1]調達要求データ貼付!H358="","",[1]調達要求データ貼付!H358)</f>
        <v>野菜ジュース（大）</v>
      </c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3" t="str">
        <f>IF(AND(A363="",A362&lt;&gt;""),"－　以　下　余　白　－",IF([1]調達要求データ貼付!I358="","",[1]調達要求データ貼付!I358))</f>
        <v>基地規格による（１７－０２９５）</v>
      </c>
      <c r="AA363" s="163"/>
      <c r="AB363" s="163"/>
      <c r="AC363" s="163"/>
      <c r="AD363" s="163"/>
      <c r="AE363" s="163"/>
      <c r="AF363" s="163"/>
      <c r="AG363" s="163"/>
      <c r="AH363" s="163"/>
      <c r="AI363" s="163"/>
      <c r="AJ363" s="163"/>
      <c r="AK363" s="163"/>
      <c r="AL363" s="163"/>
      <c r="AM363" s="163"/>
      <c r="AN363" s="163"/>
      <c r="AO363" s="163"/>
      <c r="AP363" s="163"/>
      <c r="AQ363" s="163"/>
      <c r="AR363" s="163"/>
      <c r="AS363" s="163"/>
      <c r="AT363" s="163"/>
      <c r="AU363" s="164" t="str">
        <f>IF([1]調達要求データ貼付!S358="","","同等品以上")</f>
        <v/>
      </c>
      <c r="AV363" s="164"/>
      <c r="AW363" s="165" t="str">
        <f>IF([1]調達要求データ貼付!U358="","",[1]調達要求データ貼付!U358)</f>
        <v>本</v>
      </c>
      <c r="AX363" s="166"/>
      <c r="AY363" s="166"/>
      <c r="AZ363" s="166"/>
      <c r="BA363" s="166"/>
      <c r="BB363" s="166"/>
      <c r="BC363" s="167">
        <f>IF([1]調達要求データ貼付!O358="","",[1]調達要求データ貼付!O358)</f>
        <v>4</v>
      </c>
      <c r="BD363" s="168"/>
      <c r="BE363" s="168"/>
      <c r="BF363" s="168"/>
      <c r="BG363" s="168"/>
      <c r="BH363" s="168"/>
      <c r="BI363" s="168"/>
      <c r="BJ363" s="153"/>
      <c r="BK363" s="153"/>
      <c r="BL363" s="153"/>
      <c r="BM363" s="153"/>
      <c r="BN363" s="153"/>
      <c r="BO363" s="153"/>
      <c r="BP363" s="153"/>
      <c r="BQ363" s="153"/>
      <c r="BR363" s="153"/>
      <c r="BS363" s="153"/>
      <c r="BT363" s="153"/>
      <c r="BU363" s="153"/>
      <c r="BV363" s="153"/>
      <c r="BW363" s="153"/>
      <c r="BX363" s="153"/>
      <c r="BY363" s="153"/>
      <c r="BZ363" s="153"/>
      <c r="CA363" s="160"/>
      <c r="CB363" s="160"/>
      <c r="CC363" s="160"/>
      <c r="CD363" s="160"/>
      <c r="CE363" s="160"/>
      <c r="CF363" s="160"/>
      <c r="DC363" s="128"/>
      <c r="DD363" s="128"/>
    </row>
    <row r="364" spans="1:108" ht="33" customHeight="1" x14ac:dyDescent="0.2">
      <c r="A364" s="158" t="str">
        <f>IF([1]調達要求データ貼付!E359="","",[1]調達要求データ貼付!E359&amp;"　"&amp;[1]調達要求データ貼付!F359)</f>
        <v>0013　357</v>
      </c>
      <c r="B364" s="159"/>
      <c r="C364" s="159"/>
      <c r="D364" s="153" t="str">
        <f>IF([1]調達要求データ貼付!E359="","",[1]調達要求データ貼付!E359&amp;"　"&amp;[1]調達要求データ貼付!F359)</f>
        <v>0013　357</v>
      </c>
      <c r="E364" s="160"/>
      <c r="F364" s="160"/>
      <c r="G364" s="160"/>
      <c r="H364" s="160"/>
      <c r="I364" s="160"/>
      <c r="J364" s="160"/>
      <c r="K364" s="161" t="str">
        <f>IF([1]調達要求データ貼付!H359="","",[1]調達要求データ貼付!H359)</f>
        <v>グレープフルーツジュース（食物繊維）</v>
      </c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3" t="str">
        <f>IF(AND(A364="",A363&lt;&gt;""),"－　以　下　余　白　－",IF([1]調達要求データ貼付!I359="","",[1]調達要求データ貼付!I359))</f>
        <v>基地規格による（１７－０４７５）</v>
      </c>
      <c r="AA364" s="163"/>
      <c r="AB364" s="163"/>
      <c r="AC364" s="163"/>
      <c r="AD364" s="163"/>
      <c r="AE364" s="163"/>
      <c r="AF364" s="163"/>
      <c r="AG364" s="163"/>
      <c r="AH364" s="163"/>
      <c r="AI364" s="163"/>
      <c r="AJ364" s="163"/>
      <c r="AK364" s="163"/>
      <c r="AL364" s="163"/>
      <c r="AM364" s="163"/>
      <c r="AN364" s="163"/>
      <c r="AO364" s="163"/>
      <c r="AP364" s="163"/>
      <c r="AQ364" s="163"/>
      <c r="AR364" s="163"/>
      <c r="AS364" s="163"/>
      <c r="AT364" s="163"/>
      <c r="AU364" s="164" t="str">
        <f>IF([1]調達要求データ貼付!S359="","","同等品以上")</f>
        <v/>
      </c>
      <c r="AV364" s="164"/>
      <c r="AW364" s="165" t="str">
        <f>IF([1]調達要求データ貼付!U359="","",[1]調達要求データ貼付!U359)</f>
        <v>個</v>
      </c>
      <c r="AX364" s="166"/>
      <c r="AY364" s="166"/>
      <c r="AZ364" s="166"/>
      <c r="BA364" s="166"/>
      <c r="BB364" s="166"/>
      <c r="BC364" s="167">
        <f>IF([1]調達要求データ貼付!O359="","",[1]調達要求データ貼付!O359)</f>
        <v>790</v>
      </c>
      <c r="BD364" s="168"/>
      <c r="BE364" s="168"/>
      <c r="BF364" s="168"/>
      <c r="BG364" s="168"/>
      <c r="BH364" s="168"/>
      <c r="BI364" s="168"/>
      <c r="BJ364" s="153"/>
      <c r="BK364" s="153"/>
      <c r="BL364" s="153"/>
      <c r="BM364" s="153"/>
      <c r="BN364" s="153"/>
      <c r="BO364" s="153"/>
      <c r="BP364" s="153"/>
      <c r="BQ364" s="153"/>
      <c r="BR364" s="153"/>
      <c r="BS364" s="153"/>
      <c r="BT364" s="153"/>
      <c r="BU364" s="153"/>
      <c r="BV364" s="153"/>
      <c r="BW364" s="153"/>
      <c r="BX364" s="153"/>
      <c r="BY364" s="153"/>
      <c r="BZ364" s="153"/>
      <c r="CA364" s="160"/>
      <c r="CB364" s="160"/>
      <c r="CC364" s="160"/>
      <c r="CD364" s="160"/>
      <c r="CE364" s="160"/>
      <c r="CF364" s="160"/>
      <c r="DC364" s="128"/>
      <c r="DD364" s="128"/>
    </row>
    <row r="365" spans="1:108" ht="33" customHeight="1" x14ac:dyDescent="0.2">
      <c r="A365" s="158" t="str">
        <f>IF([1]調達要求データ貼付!E360="","",[1]調達要求データ貼付!E360&amp;"　"&amp;[1]調達要求データ貼付!F360)</f>
        <v>0013　358</v>
      </c>
      <c r="B365" s="159"/>
      <c r="C365" s="159"/>
      <c r="D365" s="153" t="str">
        <f>IF([1]調達要求データ貼付!E360="","",[1]調達要求データ貼付!E360&amp;"　"&amp;[1]調達要求データ貼付!F360)</f>
        <v>0013　358</v>
      </c>
      <c r="E365" s="160"/>
      <c r="F365" s="160"/>
      <c r="G365" s="160"/>
      <c r="H365" s="160"/>
      <c r="I365" s="160"/>
      <c r="J365" s="160"/>
      <c r="K365" s="161" t="str">
        <f>IF([1]調達要求データ貼付!H360="","",[1]調達要求データ貼付!H360)</f>
        <v>清涼飲料水（カルロン）</v>
      </c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3" t="str">
        <f>IF(AND(A365="",A364&lt;&gt;""),"－　以　下　余　白　－",IF([1]調達要求データ貼付!I360="","",[1]調達要求データ貼付!I360))</f>
        <v>基地規格による（１７－０３２０）</v>
      </c>
      <c r="AA365" s="163"/>
      <c r="AB365" s="163"/>
      <c r="AC365" s="163"/>
      <c r="AD365" s="163"/>
      <c r="AE365" s="163"/>
      <c r="AF365" s="163"/>
      <c r="AG365" s="163"/>
      <c r="AH365" s="163"/>
      <c r="AI365" s="163"/>
      <c r="AJ365" s="163"/>
      <c r="AK365" s="163"/>
      <c r="AL365" s="163"/>
      <c r="AM365" s="163"/>
      <c r="AN365" s="163"/>
      <c r="AO365" s="163"/>
      <c r="AP365" s="163"/>
      <c r="AQ365" s="163"/>
      <c r="AR365" s="163"/>
      <c r="AS365" s="163"/>
      <c r="AT365" s="163"/>
      <c r="AU365" s="164" t="str">
        <f>IF([1]調達要求データ貼付!S360="","","同等品以上")</f>
        <v/>
      </c>
      <c r="AV365" s="164"/>
      <c r="AW365" s="165" t="str">
        <f>IF([1]調達要求データ貼付!U360="","",[1]調達要求データ貼付!U360)</f>
        <v>個</v>
      </c>
      <c r="AX365" s="166"/>
      <c r="AY365" s="166"/>
      <c r="AZ365" s="166"/>
      <c r="BA365" s="166"/>
      <c r="BB365" s="166"/>
      <c r="BC365" s="167">
        <f>IF([1]調達要求データ貼付!O360="","",[1]調達要求データ貼付!O360)</f>
        <v>830</v>
      </c>
      <c r="BD365" s="168"/>
      <c r="BE365" s="168"/>
      <c r="BF365" s="168"/>
      <c r="BG365" s="168"/>
      <c r="BH365" s="168"/>
      <c r="BI365" s="168"/>
      <c r="BJ365" s="153"/>
      <c r="BK365" s="153"/>
      <c r="BL365" s="153"/>
      <c r="BM365" s="153"/>
      <c r="BN365" s="153"/>
      <c r="BO365" s="153"/>
      <c r="BP365" s="153"/>
      <c r="BQ365" s="153"/>
      <c r="BR365" s="153"/>
      <c r="BS365" s="153"/>
      <c r="BT365" s="153"/>
      <c r="BU365" s="153"/>
      <c r="BV365" s="153"/>
      <c r="BW365" s="153"/>
      <c r="BX365" s="153"/>
      <c r="BY365" s="153"/>
      <c r="BZ365" s="153"/>
      <c r="CA365" s="160"/>
      <c r="CB365" s="160"/>
      <c r="CC365" s="160"/>
      <c r="CD365" s="160"/>
      <c r="CE365" s="160"/>
      <c r="CF365" s="160"/>
      <c r="DC365" s="128"/>
      <c r="DD365" s="128"/>
    </row>
    <row r="366" spans="1:108" ht="33" customHeight="1" x14ac:dyDescent="0.2">
      <c r="A366" s="158" t="str">
        <f>IF([1]調達要求データ貼付!E361="","",[1]調達要求データ貼付!E361&amp;"　"&amp;[1]調達要求データ貼付!F361)</f>
        <v>0013　359</v>
      </c>
      <c r="B366" s="159"/>
      <c r="C366" s="159"/>
      <c r="D366" s="153" t="str">
        <f>IF([1]調達要求データ貼付!E361="","",[1]調達要求データ貼付!E361&amp;"　"&amp;[1]調達要求データ貼付!F361)</f>
        <v>0013　359</v>
      </c>
      <c r="E366" s="160"/>
      <c r="F366" s="160"/>
      <c r="G366" s="160"/>
      <c r="H366" s="160"/>
      <c r="I366" s="160"/>
      <c r="J366" s="160"/>
      <c r="K366" s="161" t="str">
        <f>IF([1]調達要求データ貼付!H361="","",[1]調達要求データ貼付!H361)</f>
        <v>麦芽ゼリー</v>
      </c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3" t="str">
        <f>IF(AND(A366="",A365&lt;&gt;""),"－　以　下　余　白　－",IF([1]調達要求データ貼付!I361="","",[1]調達要求データ貼付!I361))</f>
        <v>基地規格による（０４－０１８０）</v>
      </c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  <c r="AU366" s="164" t="str">
        <f>IF([1]調達要求データ貼付!S361="","","同等品以上")</f>
        <v/>
      </c>
      <c r="AV366" s="164"/>
      <c r="AW366" s="165" t="str">
        <f>IF([1]調達要求データ貼付!U361="","",[1]調達要求データ貼付!U361)</f>
        <v>個</v>
      </c>
      <c r="AX366" s="166"/>
      <c r="AY366" s="166"/>
      <c r="AZ366" s="166"/>
      <c r="BA366" s="166"/>
      <c r="BB366" s="166"/>
      <c r="BC366" s="167">
        <f>IF([1]調達要求データ貼付!O361="","",[1]調達要求データ貼付!O361)</f>
        <v>158</v>
      </c>
      <c r="BD366" s="168"/>
      <c r="BE366" s="168"/>
      <c r="BF366" s="168"/>
      <c r="BG366" s="168"/>
      <c r="BH366" s="168"/>
      <c r="BI366" s="168"/>
      <c r="BJ366" s="153"/>
      <c r="BK366" s="153"/>
      <c r="BL366" s="153"/>
      <c r="BM366" s="153"/>
      <c r="BN366" s="153"/>
      <c r="BO366" s="153"/>
      <c r="BP366" s="153"/>
      <c r="BQ366" s="153"/>
      <c r="BR366" s="153"/>
      <c r="BS366" s="153"/>
      <c r="BT366" s="153"/>
      <c r="BU366" s="153"/>
      <c r="BV366" s="153"/>
      <c r="BW366" s="153"/>
      <c r="BX366" s="153"/>
      <c r="BY366" s="153"/>
      <c r="BZ366" s="153"/>
      <c r="CA366" s="160"/>
      <c r="CB366" s="160"/>
      <c r="CC366" s="160"/>
      <c r="CD366" s="160"/>
      <c r="CE366" s="160"/>
      <c r="CF366" s="160"/>
      <c r="DC366" s="128"/>
      <c r="DD366" s="128"/>
    </row>
    <row r="367" spans="1:108" ht="33" customHeight="1" x14ac:dyDescent="0.2">
      <c r="A367" s="158" t="str">
        <f>IF([1]調達要求データ貼付!E362="","",[1]調達要求データ貼付!E362&amp;"　"&amp;[1]調達要求データ貼付!F362)</f>
        <v>0013　360</v>
      </c>
      <c r="B367" s="159"/>
      <c r="C367" s="159"/>
      <c r="D367" s="153" t="str">
        <f>IF([1]調達要求データ貼付!E362="","",[1]調達要求データ貼付!E362&amp;"　"&amp;[1]調達要求データ貼付!F362)</f>
        <v>0013　360</v>
      </c>
      <c r="E367" s="160"/>
      <c r="F367" s="160"/>
      <c r="G367" s="160"/>
      <c r="H367" s="160"/>
      <c r="I367" s="160"/>
      <c r="J367" s="160"/>
      <c r="K367" s="161" t="str">
        <f>IF([1]調達要求データ貼付!H362="","",[1]調達要求データ貼付!H362)</f>
        <v>タコスチップス</v>
      </c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3" t="str">
        <f>IF(AND(A367="",A366&lt;&gt;""),"－　以　下　余　白　－",IF([1]調達要求データ貼付!I362="","",[1]調達要求データ貼付!I362))</f>
        <v>基地規格による（０１－０３３５）</v>
      </c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4" t="str">
        <f>IF([1]調達要求データ貼付!S362="","","同等品以上")</f>
        <v/>
      </c>
      <c r="AV367" s="164"/>
      <c r="AW367" s="165" t="str">
        <f>IF([1]調達要求データ貼付!U362="","",[1]調達要求データ貼付!U362)</f>
        <v>kg</v>
      </c>
      <c r="AX367" s="166"/>
      <c r="AY367" s="166"/>
      <c r="AZ367" s="166"/>
      <c r="BA367" s="166"/>
      <c r="BB367" s="166"/>
      <c r="BC367" s="167">
        <f>IF([1]調達要求データ貼付!O362="","",[1]調達要求データ貼付!O362)</f>
        <v>12</v>
      </c>
      <c r="BD367" s="168"/>
      <c r="BE367" s="168"/>
      <c r="BF367" s="168"/>
      <c r="BG367" s="168"/>
      <c r="BH367" s="168"/>
      <c r="BI367" s="168"/>
      <c r="BJ367" s="153"/>
      <c r="BK367" s="153"/>
      <c r="BL367" s="153"/>
      <c r="BM367" s="153"/>
      <c r="BN367" s="153"/>
      <c r="BO367" s="153"/>
      <c r="BP367" s="153"/>
      <c r="BQ367" s="153"/>
      <c r="BR367" s="153"/>
      <c r="BS367" s="153"/>
      <c r="BT367" s="153"/>
      <c r="BU367" s="153"/>
      <c r="BV367" s="153"/>
      <c r="BW367" s="153"/>
      <c r="BX367" s="153"/>
      <c r="BY367" s="153"/>
      <c r="BZ367" s="153"/>
      <c r="CA367" s="160"/>
      <c r="CB367" s="160"/>
      <c r="CC367" s="160"/>
      <c r="CD367" s="160"/>
      <c r="CE367" s="160"/>
      <c r="CF367" s="160"/>
      <c r="CK367" s="157" t="s">
        <v>37</v>
      </c>
      <c r="DC367" s="128"/>
      <c r="DD367" s="128"/>
    </row>
    <row r="368" spans="1:108" ht="33" customHeight="1" x14ac:dyDescent="0.2">
      <c r="A368" s="158" t="str">
        <f>IF([1]調達要求データ貼付!E363="","",[1]調達要求データ貼付!E363&amp;"　"&amp;[1]調達要求データ貼付!F363)</f>
        <v>0013　361</v>
      </c>
      <c r="B368" s="159"/>
      <c r="C368" s="159"/>
      <c r="D368" s="153" t="str">
        <f>IF([1]調達要求データ貼付!E363="","",[1]調達要求データ貼付!E363&amp;"　"&amp;[1]調達要求データ貼付!F363)</f>
        <v>0013　361</v>
      </c>
      <c r="E368" s="160"/>
      <c r="F368" s="160"/>
      <c r="G368" s="160"/>
      <c r="H368" s="160"/>
      <c r="I368" s="160"/>
      <c r="J368" s="160"/>
      <c r="K368" s="161" t="str">
        <f>IF([1]調達要求データ貼付!H363="","",[1]調達要求データ貼付!H363)</f>
        <v>結び白滝</v>
      </c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3" t="str">
        <f>IF(AND(A368="",A367&lt;&gt;""),"－　以　下　余　白　－",IF([1]調達要求データ貼付!I363="","",[1]調達要求データ貼付!I363))</f>
        <v>基地規格による（０２－００３１）</v>
      </c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4" t="str">
        <f>IF([1]調達要求データ貼付!S363="","","同等品以上")</f>
        <v/>
      </c>
      <c r="AV368" s="164"/>
      <c r="AW368" s="165" t="str">
        <f>IF([1]調達要求データ貼付!U363="","",[1]調達要求データ貼付!U363)</f>
        <v>kg</v>
      </c>
      <c r="AX368" s="166"/>
      <c r="AY368" s="166"/>
      <c r="AZ368" s="166"/>
      <c r="BA368" s="166"/>
      <c r="BB368" s="166"/>
      <c r="BC368" s="167">
        <f>IF([1]調達要求データ貼付!O363="","",[1]調達要求データ貼付!O363)</f>
        <v>57</v>
      </c>
      <c r="BD368" s="168"/>
      <c r="BE368" s="168"/>
      <c r="BF368" s="168"/>
      <c r="BG368" s="168"/>
      <c r="BH368" s="168"/>
      <c r="BI368" s="168"/>
      <c r="BJ368" s="153"/>
      <c r="BK368" s="160"/>
      <c r="BL368" s="160"/>
      <c r="BM368" s="160"/>
      <c r="BN368" s="160"/>
      <c r="BO368" s="160"/>
      <c r="BP368" s="160"/>
      <c r="BQ368" s="160"/>
      <c r="BR368" s="160"/>
      <c r="BS368" s="153"/>
      <c r="BT368" s="160"/>
      <c r="BU368" s="160"/>
      <c r="BV368" s="160"/>
      <c r="BW368" s="160"/>
      <c r="BX368" s="160"/>
      <c r="BY368" s="160"/>
      <c r="BZ368" s="153"/>
      <c r="CA368" s="160"/>
      <c r="CB368" s="160"/>
      <c r="CC368" s="160"/>
      <c r="CD368" s="160"/>
      <c r="CE368" s="160"/>
      <c r="CF368" s="160"/>
      <c r="CK368" s="169">
        <f>IF(A368="","",1)</f>
        <v>1</v>
      </c>
      <c r="DC368" s="128"/>
      <c r="DD368" s="128"/>
    </row>
    <row r="369" spans="1:108" ht="33" customHeight="1" x14ac:dyDescent="0.2">
      <c r="A369" s="158" t="str">
        <f>IF([1]調達要求データ貼付!E364="","",[1]調達要求データ貼付!E364&amp;"　"&amp;[1]調達要求データ貼付!F364)</f>
        <v>0013　362</v>
      </c>
      <c r="B369" s="159"/>
      <c r="C369" s="159"/>
      <c r="D369" s="153" t="str">
        <f>IF([1]調達要求データ貼付!E364="","",[1]調達要求データ貼付!E364&amp;"　"&amp;[1]調達要求データ貼付!F364)</f>
        <v>0013　362</v>
      </c>
      <c r="E369" s="160"/>
      <c r="F369" s="160"/>
      <c r="G369" s="160"/>
      <c r="H369" s="160"/>
      <c r="I369" s="160"/>
      <c r="J369" s="160"/>
      <c r="K369" s="161" t="str">
        <f>IF([1]調達要求データ貼付!H364="","",[1]調達要求データ貼付!H364)</f>
        <v>糸こんにゃく（黒）</v>
      </c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3" t="str">
        <f>IF(AND(A369="",A368&lt;&gt;""),"－　以　下　余　白　－",IF([1]調達要求データ貼付!I364="","",[1]調達要求データ貼付!I364))</f>
        <v>基地規格による（０２－００２０）黒</v>
      </c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4" t="str">
        <f>IF([1]調達要求データ貼付!S364="","","同等品以上")</f>
        <v/>
      </c>
      <c r="AV369" s="164"/>
      <c r="AW369" s="165" t="str">
        <f>IF([1]調達要求データ貼付!U364="","",[1]調達要求データ貼付!U364)</f>
        <v>kg</v>
      </c>
      <c r="AX369" s="166"/>
      <c r="AY369" s="166"/>
      <c r="AZ369" s="166"/>
      <c r="BA369" s="166"/>
      <c r="BB369" s="166"/>
      <c r="BC369" s="167">
        <f>IF([1]調達要求データ貼付!O364="","",[1]調達要求データ貼付!O364)</f>
        <v>66</v>
      </c>
      <c r="BD369" s="168"/>
      <c r="BE369" s="168"/>
      <c r="BF369" s="168"/>
      <c r="BG369" s="168"/>
      <c r="BH369" s="168"/>
      <c r="BI369" s="168"/>
      <c r="BJ369" s="153"/>
      <c r="BK369" s="153"/>
      <c r="BL369" s="153"/>
      <c r="BM369" s="153"/>
      <c r="BN369" s="153"/>
      <c r="BO369" s="153"/>
      <c r="BP369" s="153"/>
      <c r="BQ369" s="153"/>
      <c r="BR369" s="153"/>
      <c r="BS369" s="153"/>
      <c r="BT369" s="153"/>
      <c r="BU369" s="153"/>
      <c r="BV369" s="153"/>
      <c r="BW369" s="153"/>
      <c r="BX369" s="153"/>
      <c r="BY369" s="153"/>
      <c r="BZ369" s="153"/>
      <c r="CA369" s="160"/>
      <c r="CB369" s="160"/>
      <c r="CC369" s="160"/>
      <c r="CD369" s="160"/>
      <c r="CE369" s="160"/>
      <c r="CF369" s="160"/>
      <c r="DC369" s="128"/>
      <c r="DD369" s="128"/>
    </row>
    <row r="370" spans="1:108" ht="33" customHeight="1" x14ac:dyDescent="0.2">
      <c r="A370" s="158" t="str">
        <f>IF([1]調達要求データ貼付!E365="","",[1]調達要求データ貼付!E365&amp;"　"&amp;[1]調達要求データ貼付!F365)</f>
        <v>0013　363</v>
      </c>
      <c r="B370" s="159"/>
      <c r="C370" s="159"/>
      <c r="D370" s="153" t="str">
        <f>IF([1]調達要求データ貼付!E365="","",[1]調達要求データ貼付!E365&amp;"　"&amp;[1]調達要求データ貼付!F365)</f>
        <v>0013　363</v>
      </c>
      <c r="E370" s="160"/>
      <c r="F370" s="160"/>
      <c r="G370" s="160"/>
      <c r="H370" s="160"/>
      <c r="I370" s="160"/>
      <c r="J370" s="160"/>
      <c r="K370" s="161" t="str">
        <f>IF([1]調達要求データ貼付!H365="","",[1]調達要求データ貼付!H365)</f>
        <v>納豆５０ｇ</v>
      </c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3" t="str">
        <f>IF(AND(A370="",A369&lt;&gt;""),"－　以　下　余　白　－",IF([1]調達要求データ貼付!I365="","",[1]調達要求データ貼付!I365))</f>
        <v>基地規格による（０７－０１６５）</v>
      </c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4" t="str">
        <f>IF([1]調達要求データ貼付!S365="","","同等品以上")</f>
        <v/>
      </c>
      <c r="AV370" s="164"/>
      <c r="AW370" s="165" t="str">
        <f>IF([1]調達要求データ貼付!U365="","",[1]調達要求データ貼付!U365)</f>
        <v>個</v>
      </c>
      <c r="AX370" s="166"/>
      <c r="AY370" s="166"/>
      <c r="AZ370" s="166"/>
      <c r="BA370" s="166"/>
      <c r="BB370" s="166"/>
      <c r="BC370" s="167">
        <f>IF([1]調達要求データ貼付!O365="","",[1]調達要求データ貼付!O365)</f>
        <v>4432</v>
      </c>
      <c r="BD370" s="168"/>
      <c r="BE370" s="168"/>
      <c r="BF370" s="168"/>
      <c r="BG370" s="168"/>
      <c r="BH370" s="168"/>
      <c r="BI370" s="168"/>
      <c r="BJ370" s="153"/>
      <c r="BK370" s="153"/>
      <c r="BL370" s="153"/>
      <c r="BM370" s="153"/>
      <c r="BN370" s="153"/>
      <c r="BO370" s="153"/>
      <c r="BP370" s="153"/>
      <c r="BQ370" s="153"/>
      <c r="BR370" s="153"/>
      <c r="BS370" s="153"/>
      <c r="BT370" s="153"/>
      <c r="BU370" s="153"/>
      <c r="BV370" s="153"/>
      <c r="BW370" s="153"/>
      <c r="BX370" s="153"/>
      <c r="BY370" s="153"/>
      <c r="BZ370" s="153"/>
      <c r="CA370" s="160"/>
      <c r="CB370" s="160"/>
      <c r="CC370" s="160"/>
      <c r="CD370" s="160"/>
      <c r="CE370" s="160"/>
      <c r="CF370" s="160"/>
      <c r="DC370" s="128"/>
      <c r="DD370" s="128"/>
    </row>
    <row r="371" spans="1:108" ht="33" customHeight="1" x14ac:dyDescent="0.2">
      <c r="A371" s="158" t="str">
        <f>IF([1]調達要求データ貼付!E366="","",[1]調達要求データ貼付!E366&amp;"　"&amp;[1]調達要求データ貼付!F366)</f>
        <v>0013　364</v>
      </c>
      <c r="B371" s="159"/>
      <c r="C371" s="159"/>
      <c r="D371" s="153" t="str">
        <f>IF([1]調達要求データ貼付!E366="","",[1]調達要求データ貼付!E366&amp;"　"&amp;[1]調達要求データ貼付!F366)</f>
        <v>0013　364</v>
      </c>
      <c r="E371" s="160"/>
      <c r="F371" s="160"/>
      <c r="G371" s="160"/>
      <c r="H371" s="160"/>
      <c r="I371" s="160"/>
      <c r="J371" s="160"/>
      <c r="K371" s="161" t="str">
        <f>IF([1]調達要求データ貼付!H366="","",[1]調達要求データ貼付!H366)</f>
        <v>茹うどん</v>
      </c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3" t="str">
        <f>IF(AND(A371="",A370&lt;&gt;""),"－　以　下　余　白　－",IF([1]調達要求データ貼付!I366="","",[1]調達要求データ貼付!I366))</f>
        <v>基地規格による（０１－００８０）</v>
      </c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4" t="str">
        <f>IF([1]調達要求データ貼付!S366="","","同等品以上")</f>
        <v/>
      </c>
      <c r="AV371" s="164"/>
      <c r="AW371" s="165" t="str">
        <f>IF([1]調達要求データ貼付!U366="","",[1]調達要求データ貼付!U366)</f>
        <v>kg</v>
      </c>
      <c r="AX371" s="166"/>
      <c r="AY371" s="166"/>
      <c r="AZ371" s="166"/>
      <c r="BA371" s="166"/>
      <c r="BB371" s="166"/>
      <c r="BC371" s="167">
        <f>IF([1]調達要求データ貼付!O366="","",[1]調達要求データ貼付!O366)</f>
        <v>20</v>
      </c>
      <c r="BD371" s="168"/>
      <c r="BE371" s="168"/>
      <c r="BF371" s="168"/>
      <c r="BG371" s="168"/>
      <c r="BH371" s="168"/>
      <c r="BI371" s="168"/>
      <c r="BJ371" s="153"/>
      <c r="BK371" s="153"/>
      <c r="BL371" s="153"/>
      <c r="BM371" s="153"/>
      <c r="BN371" s="153"/>
      <c r="BO371" s="153"/>
      <c r="BP371" s="153"/>
      <c r="BQ371" s="153"/>
      <c r="BR371" s="153"/>
      <c r="BS371" s="153"/>
      <c r="BT371" s="153"/>
      <c r="BU371" s="153"/>
      <c r="BV371" s="153"/>
      <c r="BW371" s="153"/>
      <c r="BX371" s="153"/>
      <c r="BY371" s="153"/>
      <c r="BZ371" s="153"/>
      <c r="CA371" s="160"/>
      <c r="CB371" s="160"/>
      <c r="CC371" s="160"/>
      <c r="CD371" s="160"/>
      <c r="CE371" s="160"/>
      <c r="CF371" s="160"/>
      <c r="DC371" s="128"/>
      <c r="DD371" s="128"/>
    </row>
    <row r="372" spans="1:108" ht="33" customHeight="1" x14ac:dyDescent="0.2">
      <c r="A372" s="158" t="str">
        <f>IF([1]調達要求データ貼付!E367="","",[1]調達要求データ貼付!E367&amp;"　"&amp;[1]調達要求データ貼付!F367)</f>
        <v>0013　365</v>
      </c>
      <c r="B372" s="159"/>
      <c r="C372" s="159"/>
      <c r="D372" s="153" t="str">
        <f>IF([1]調達要求データ貼付!E367="","",[1]調達要求データ貼付!E367&amp;"　"&amp;[1]調達要求データ貼付!F367)</f>
        <v>0013　365</v>
      </c>
      <c r="E372" s="160"/>
      <c r="F372" s="160"/>
      <c r="G372" s="160"/>
      <c r="H372" s="160"/>
      <c r="I372" s="160"/>
      <c r="J372" s="160"/>
      <c r="K372" s="161" t="str">
        <f>IF([1]調達要求データ貼付!H367="","",[1]調達要求データ貼付!H367)</f>
        <v>茹平打うどん（個包装）</v>
      </c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3" t="str">
        <f>IF(AND(A372="",A371&lt;&gt;""),"－　以　下　余　白　－",IF([1]調達要求データ貼付!I367="","",[1]調達要求データ貼付!I367))</f>
        <v>基地規格による（０１－０１４５）個包装</v>
      </c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4" t="str">
        <f>IF([1]調達要求データ貼付!S367="","","同等品以上")</f>
        <v/>
      </c>
      <c r="AV372" s="164"/>
      <c r="AW372" s="165" t="str">
        <f>IF([1]調達要求データ貼付!U367="","",[1]調達要求データ貼付!U367)</f>
        <v>kg</v>
      </c>
      <c r="AX372" s="166"/>
      <c r="AY372" s="166"/>
      <c r="AZ372" s="166"/>
      <c r="BA372" s="166"/>
      <c r="BB372" s="166"/>
      <c r="BC372" s="167">
        <f>IF([1]調達要求データ貼付!O367="","",[1]調達要求データ貼付!O367)</f>
        <v>53</v>
      </c>
      <c r="BD372" s="168"/>
      <c r="BE372" s="168"/>
      <c r="BF372" s="168"/>
      <c r="BG372" s="168"/>
      <c r="BH372" s="168"/>
      <c r="BI372" s="168"/>
      <c r="BJ372" s="153"/>
      <c r="BK372" s="153"/>
      <c r="BL372" s="153"/>
      <c r="BM372" s="153"/>
      <c r="BN372" s="153"/>
      <c r="BO372" s="153"/>
      <c r="BP372" s="153"/>
      <c r="BQ372" s="153"/>
      <c r="BR372" s="153"/>
      <c r="BS372" s="153"/>
      <c r="BT372" s="153"/>
      <c r="BU372" s="153"/>
      <c r="BV372" s="153"/>
      <c r="BW372" s="153"/>
      <c r="BX372" s="153"/>
      <c r="BY372" s="153"/>
      <c r="BZ372" s="153"/>
      <c r="CA372" s="160"/>
      <c r="CB372" s="160"/>
      <c r="CC372" s="160"/>
      <c r="CD372" s="160"/>
      <c r="CE372" s="160"/>
      <c r="CF372" s="160"/>
      <c r="DC372" s="128"/>
      <c r="DD372" s="128"/>
    </row>
    <row r="373" spans="1:108" ht="33" customHeight="1" x14ac:dyDescent="0.2">
      <c r="A373" s="158" t="str">
        <f>IF([1]調達要求データ貼付!E368="","",[1]調達要求データ貼付!E368&amp;"　"&amp;[1]調達要求データ貼付!F368)</f>
        <v>0013　366</v>
      </c>
      <c r="B373" s="159"/>
      <c r="C373" s="159"/>
      <c r="D373" s="153" t="str">
        <f>IF([1]調達要求データ貼付!E368="","",[1]調達要求データ貼付!E368&amp;"　"&amp;[1]調達要求データ貼付!F368)</f>
        <v>0013　366</v>
      </c>
      <c r="E373" s="160"/>
      <c r="F373" s="160"/>
      <c r="G373" s="160"/>
      <c r="H373" s="160"/>
      <c r="I373" s="160"/>
      <c r="J373" s="160"/>
      <c r="K373" s="161" t="str">
        <f>IF([1]調達要求データ貼付!H368="","",[1]調達要求データ貼付!H368)</f>
        <v>茹中華そば（平太麺）</v>
      </c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3" t="str">
        <f>IF(AND(A373="",A372&lt;&gt;""),"－　以　下　余　白　－",IF([1]調達要求データ貼付!I368="","",[1]調達要求データ貼付!I368))</f>
        <v>基地規格による（０１－０１６５）平太麺</v>
      </c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4" t="str">
        <f>IF([1]調達要求データ貼付!S368="","","同等品以上")</f>
        <v/>
      </c>
      <c r="AV373" s="164"/>
      <c r="AW373" s="165" t="str">
        <f>IF([1]調達要求データ貼付!U368="","",[1]調達要求データ貼付!U368)</f>
        <v>kg</v>
      </c>
      <c r="AX373" s="166"/>
      <c r="AY373" s="166"/>
      <c r="AZ373" s="166"/>
      <c r="BA373" s="166"/>
      <c r="BB373" s="166"/>
      <c r="BC373" s="167">
        <f>IF([1]調達要求データ貼付!O368="","",[1]調達要求データ貼付!O368)</f>
        <v>38</v>
      </c>
      <c r="BD373" s="168"/>
      <c r="BE373" s="168"/>
      <c r="BF373" s="168"/>
      <c r="BG373" s="168"/>
      <c r="BH373" s="168"/>
      <c r="BI373" s="168"/>
      <c r="BJ373" s="153"/>
      <c r="BK373" s="153"/>
      <c r="BL373" s="153"/>
      <c r="BM373" s="153"/>
      <c r="BN373" s="153"/>
      <c r="BO373" s="153"/>
      <c r="BP373" s="153"/>
      <c r="BQ373" s="153"/>
      <c r="BR373" s="153"/>
      <c r="BS373" s="153"/>
      <c r="BT373" s="153"/>
      <c r="BU373" s="153"/>
      <c r="BV373" s="153"/>
      <c r="BW373" s="153"/>
      <c r="BX373" s="153"/>
      <c r="BY373" s="153"/>
      <c r="BZ373" s="153"/>
      <c r="CA373" s="160"/>
      <c r="CB373" s="160"/>
      <c r="CC373" s="160"/>
      <c r="CD373" s="160"/>
      <c r="CE373" s="160"/>
      <c r="CF373" s="160"/>
      <c r="DC373" s="128"/>
      <c r="DD373" s="128"/>
    </row>
    <row r="374" spans="1:108" ht="33" customHeight="1" x14ac:dyDescent="0.2">
      <c r="A374" s="158" t="str">
        <f>IF([1]調達要求データ貼付!E369="","",[1]調達要求データ貼付!E369&amp;"　"&amp;[1]調達要求データ貼付!F369)</f>
        <v>0013　367</v>
      </c>
      <c r="B374" s="159"/>
      <c r="C374" s="159"/>
      <c r="D374" s="153" t="str">
        <f>IF([1]調達要求データ貼付!E369="","",[1]調達要求データ貼付!E369&amp;"　"&amp;[1]調達要求データ貼付!F369)</f>
        <v>0013　367</v>
      </c>
      <c r="E374" s="160"/>
      <c r="F374" s="160"/>
      <c r="G374" s="160"/>
      <c r="H374" s="160"/>
      <c r="I374" s="160"/>
      <c r="J374" s="160"/>
      <c r="K374" s="161" t="str">
        <f>IF([1]調達要求データ貼付!H369="","",[1]調達要求データ貼付!H369)</f>
        <v>蒸中華そば（平太麺）</v>
      </c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3" t="str">
        <f>IF(AND(A374="",A373&lt;&gt;""),"－　以　下　余　白　－",IF([1]調達要求データ貼付!I369="","",[1]調達要求データ貼付!I369))</f>
        <v>基地規格による（０１－０１６８）平太麺</v>
      </c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4" t="str">
        <f>IF([1]調達要求データ貼付!S369="","","同等品以上")</f>
        <v/>
      </c>
      <c r="AV374" s="164"/>
      <c r="AW374" s="165" t="str">
        <f>IF([1]調達要求データ貼付!U369="","",[1]調達要求データ貼付!U369)</f>
        <v>kg</v>
      </c>
      <c r="AX374" s="166"/>
      <c r="AY374" s="166"/>
      <c r="AZ374" s="166"/>
      <c r="BA374" s="166"/>
      <c r="BB374" s="166"/>
      <c r="BC374" s="167">
        <f>IF([1]調達要求データ貼付!O369="","",[1]調達要求データ貼付!O369)</f>
        <v>48</v>
      </c>
      <c r="BD374" s="168"/>
      <c r="BE374" s="168"/>
      <c r="BF374" s="168"/>
      <c r="BG374" s="168"/>
      <c r="BH374" s="168"/>
      <c r="BI374" s="168"/>
      <c r="BJ374" s="153"/>
      <c r="BK374" s="153"/>
      <c r="BL374" s="153"/>
      <c r="BM374" s="153"/>
      <c r="BN374" s="153"/>
      <c r="BO374" s="153"/>
      <c r="BP374" s="153"/>
      <c r="BQ374" s="153"/>
      <c r="BR374" s="153"/>
      <c r="BS374" s="153"/>
      <c r="BT374" s="153"/>
      <c r="BU374" s="153"/>
      <c r="BV374" s="153"/>
      <c r="BW374" s="153"/>
      <c r="BX374" s="153"/>
      <c r="BY374" s="153"/>
      <c r="BZ374" s="153"/>
      <c r="CA374" s="160"/>
      <c r="CB374" s="160"/>
      <c r="CC374" s="160"/>
      <c r="CD374" s="160"/>
      <c r="CE374" s="160"/>
      <c r="CF374" s="160"/>
      <c r="DC374" s="128"/>
      <c r="DD374" s="128"/>
    </row>
    <row r="375" spans="1:108" ht="33" customHeight="1" x14ac:dyDescent="0.2">
      <c r="A375" s="158" t="str">
        <f>IF([1]調達要求データ貼付!E370="","",[1]調達要求データ貼付!E370&amp;"　"&amp;[1]調達要求データ貼付!F370)</f>
        <v>0013　368</v>
      </c>
      <c r="B375" s="159"/>
      <c r="C375" s="159"/>
      <c r="D375" s="153" t="str">
        <f>IF([1]調達要求データ貼付!E370="","",[1]調達要求データ貼付!E370&amp;"　"&amp;[1]調達要求データ貼付!F370)</f>
        <v>0013　368</v>
      </c>
      <c r="E375" s="160"/>
      <c r="F375" s="160"/>
      <c r="G375" s="160"/>
      <c r="H375" s="160"/>
      <c r="I375" s="160"/>
      <c r="J375" s="160"/>
      <c r="K375" s="161" t="str">
        <f>IF([1]調達要求データ貼付!H370="","",[1]調達要求データ貼付!H370)</f>
        <v>茹そば</v>
      </c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3" t="str">
        <f>IF(AND(A375="",A374&lt;&gt;""),"－　以　下　余　白　－",IF([1]調達要求データ貼付!I370="","",[1]調達要求データ貼付!I370))</f>
        <v>基地規格による（０１－０１３０）</v>
      </c>
      <c r="AA375" s="163"/>
      <c r="AB375" s="163"/>
      <c r="AC375" s="163"/>
      <c r="AD375" s="163"/>
      <c r="AE375" s="163"/>
      <c r="AF375" s="163"/>
      <c r="AG375" s="163"/>
      <c r="AH375" s="163"/>
      <c r="AI375" s="163"/>
      <c r="AJ375" s="163"/>
      <c r="AK375" s="163"/>
      <c r="AL375" s="163"/>
      <c r="AM375" s="163"/>
      <c r="AN375" s="163"/>
      <c r="AO375" s="163"/>
      <c r="AP375" s="163"/>
      <c r="AQ375" s="163"/>
      <c r="AR375" s="163"/>
      <c r="AS375" s="163"/>
      <c r="AT375" s="163"/>
      <c r="AU375" s="164" t="str">
        <f>IF([1]調達要求データ貼付!S370="","","同等品以上")</f>
        <v/>
      </c>
      <c r="AV375" s="164"/>
      <c r="AW375" s="165" t="str">
        <f>IF([1]調達要求データ貼付!U370="","",[1]調達要求データ貼付!U370)</f>
        <v>kg</v>
      </c>
      <c r="AX375" s="166"/>
      <c r="AY375" s="166"/>
      <c r="AZ375" s="166"/>
      <c r="BA375" s="166"/>
      <c r="BB375" s="166"/>
      <c r="BC375" s="167">
        <f>IF([1]調達要求データ貼付!O370="","",[1]調達要求データ貼付!O370)</f>
        <v>20</v>
      </c>
      <c r="BD375" s="168"/>
      <c r="BE375" s="168"/>
      <c r="BF375" s="168"/>
      <c r="BG375" s="168"/>
      <c r="BH375" s="168"/>
      <c r="BI375" s="168"/>
      <c r="BJ375" s="153"/>
      <c r="BK375" s="153"/>
      <c r="BL375" s="153"/>
      <c r="BM375" s="153"/>
      <c r="BN375" s="153"/>
      <c r="BO375" s="153"/>
      <c r="BP375" s="153"/>
      <c r="BQ375" s="153"/>
      <c r="BR375" s="153"/>
      <c r="BS375" s="153"/>
      <c r="BT375" s="153"/>
      <c r="BU375" s="153"/>
      <c r="BV375" s="153"/>
      <c r="BW375" s="153"/>
      <c r="BX375" s="153"/>
      <c r="BY375" s="153"/>
      <c r="BZ375" s="153"/>
      <c r="CA375" s="160"/>
      <c r="CB375" s="160"/>
      <c r="CC375" s="160"/>
      <c r="CD375" s="160"/>
      <c r="CE375" s="160"/>
      <c r="CF375" s="160"/>
      <c r="DC375" s="128"/>
      <c r="DD375" s="128"/>
    </row>
    <row r="376" spans="1:108" ht="33" customHeight="1" x14ac:dyDescent="0.2">
      <c r="A376" s="158" t="str">
        <f>IF([1]調達要求データ貼付!E371="","",[1]調達要求データ貼付!E371&amp;"　"&amp;[1]調達要求データ貼付!F371)</f>
        <v>0013　372</v>
      </c>
      <c r="B376" s="159"/>
      <c r="C376" s="159"/>
      <c r="D376" s="153" t="str">
        <f>IF([1]調達要求データ貼付!E371="","",[1]調達要求データ貼付!E371&amp;"　"&amp;[1]調達要求データ貼付!F371)</f>
        <v>0013　372</v>
      </c>
      <c r="E376" s="160"/>
      <c r="F376" s="160"/>
      <c r="G376" s="160"/>
      <c r="H376" s="160"/>
      <c r="I376" s="160"/>
      <c r="J376" s="160"/>
      <c r="K376" s="161" t="str">
        <f>IF([1]調達要求データ貼付!H371="","",[1]調達要求データ貼付!H371)</f>
        <v>鶏卵</v>
      </c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3" t="str">
        <f>IF(AND(A376="",A375&lt;&gt;""),"－　以　下　余　白　－",IF([1]調達要求データ貼付!I371="","",[1]調達要求データ貼付!I371))</f>
        <v>基地規格による（１０－００１０）</v>
      </c>
      <c r="AA376" s="163"/>
      <c r="AB376" s="163"/>
      <c r="AC376" s="163"/>
      <c r="AD376" s="163"/>
      <c r="AE376" s="163"/>
      <c r="AF376" s="163"/>
      <c r="AG376" s="163"/>
      <c r="AH376" s="163"/>
      <c r="AI376" s="163"/>
      <c r="AJ376" s="163"/>
      <c r="AK376" s="163"/>
      <c r="AL376" s="163"/>
      <c r="AM376" s="163"/>
      <c r="AN376" s="163"/>
      <c r="AO376" s="163"/>
      <c r="AP376" s="163"/>
      <c r="AQ376" s="163"/>
      <c r="AR376" s="163"/>
      <c r="AS376" s="163"/>
      <c r="AT376" s="163"/>
      <c r="AU376" s="164" t="str">
        <f>IF([1]調達要求データ貼付!S371="","","同等品以上")</f>
        <v/>
      </c>
      <c r="AV376" s="164"/>
      <c r="AW376" s="165" t="str">
        <f>IF([1]調達要求データ貼付!U371="","",[1]調達要求データ貼付!U371)</f>
        <v>kg</v>
      </c>
      <c r="AX376" s="166"/>
      <c r="AY376" s="166"/>
      <c r="AZ376" s="166"/>
      <c r="BA376" s="166"/>
      <c r="BB376" s="166"/>
      <c r="BC376" s="167">
        <f>IF([1]調達要求データ貼付!O371="","",[1]調達要求データ貼付!O371)</f>
        <v>70</v>
      </c>
      <c r="BD376" s="168"/>
      <c r="BE376" s="168"/>
      <c r="BF376" s="168"/>
      <c r="BG376" s="168"/>
      <c r="BH376" s="168"/>
      <c r="BI376" s="168"/>
      <c r="BJ376" s="153"/>
      <c r="BK376" s="153"/>
      <c r="BL376" s="153"/>
      <c r="BM376" s="153"/>
      <c r="BN376" s="153"/>
      <c r="BO376" s="153"/>
      <c r="BP376" s="153"/>
      <c r="BQ376" s="153"/>
      <c r="BR376" s="153"/>
      <c r="BS376" s="153"/>
      <c r="BT376" s="153"/>
      <c r="BU376" s="153"/>
      <c r="BV376" s="153"/>
      <c r="BW376" s="153"/>
      <c r="BX376" s="153"/>
      <c r="BY376" s="153"/>
      <c r="BZ376" s="153"/>
      <c r="CA376" s="160"/>
      <c r="CB376" s="160"/>
      <c r="CC376" s="160"/>
      <c r="CD376" s="160"/>
      <c r="CE376" s="160"/>
      <c r="CF376" s="160"/>
      <c r="DC376" s="128"/>
      <c r="DD376" s="128"/>
    </row>
    <row r="377" spans="1:108" ht="33" customHeight="1" x14ac:dyDescent="0.2">
      <c r="A377" s="158" t="str">
        <f>IF([1]調達要求データ貼付!E372="","",[1]調達要求データ貼付!E372&amp;"　"&amp;[1]調達要求データ貼付!F372)</f>
        <v>0013　373</v>
      </c>
      <c r="B377" s="159"/>
      <c r="C377" s="159"/>
      <c r="D377" s="153" t="str">
        <f>IF([1]調達要求データ貼付!E372="","",[1]調達要求データ貼付!E372&amp;"　"&amp;[1]調達要求データ貼付!F372)</f>
        <v>0013　373</v>
      </c>
      <c r="E377" s="160"/>
      <c r="F377" s="160"/>
      <c r="G377" s="160"/>
      <c r="H377" s="160"/>
      <c r="I377" s="160"/>
      <c r="J377" s="160"/>
      <c r="K377" s="161" t="str">
        <f>IF([1]調達要求データ貼付!H372="","",[1]調達要求データ貼付!H372)</f>
        <v>（冷）刻み油揚</v>
      </c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3" t="str">
        <f>IF(AND(A377="",A376&lt;&gt;""),"－　以　下　余　白　－",IF([1]調達要求データ貼付!I372="","",[1]調達要求データ貼付!I372))</f>
        <v>基地規格による（０７－０１０４）</v>
      </c>
      <c r="AA377" s="163"/>
      <c r="AB377" s="163"/>
      <c r="AC377" s="163"/>
      <c r="AD377" s="163"/>
      <c r="AE377" s="163"/>
      <c r="AF377" s="163"/>
      <c r="AG377" s="163"/>
      <c r="AH377" s="163"/>
      <c r="AI377" s="163"/>
      <c r="AJ377" s="163"/>
      <c r="AK377" s="163"/>
      <c r="AL377" s="163"/>
      <c r="AM377" s="163"/>
      <c r="AN377" s="163"/>
      <c r="AO377" s="163"/>
      <c r="AP377" s="163"/>
      <c r="AQ377" s="163"/>
      <c r="AR377" s="163"/>
      <c r="AS377" s="163"/>
      <c r="AT377" s="163"/>
      <c r="AU377" s="164" t="str">
        <f>IF([1]調達要求データ貼付!S372="","","同等品以上")</f>
        <v/>
      </c>
      <c r="AV377" s="164"/>
      <c r="AW377" s="165" t="str">
        <f>IF([1]調達要求データ貼付!U372="","",[1]調達要求データ貼付!U372)</f>
        <v>kg</v>
      </c>
      <c r="AX377" s="166"/>
      <c r="AY377" s="166"/>
      <c r="AZ377" s="166"/>
      <c r="BA377" s="166"/>
      <c r="BB377" s="166"/>
      <c r="BC377" s="167">
        <f>IF([1]調達要求データ貼付!O372="","",[1]調達要求データ貼付!O372)</f>
        <v>24</v>
      </c>
      <c r="BD377" s="168"/>
      <c r="BE377" s="168"/>
      <c r="BF377" s="168"/>
      <c r="BG377" s="168"/>
      <c r="BH377" s="168"/>
      <c r="BI377" s="168"/>
      <c r="BJ377" s="153"/>
      <c r="BK377" s="153"/>
      <c r="BL377" s="153"/>
      <c r="BM377" s="153"/>
      <c r="BN377" s="153"/>
      <c r="BO377" s="153"/>
      <c r="BP377" s="153"/>
      <c r="BQ377" s="153"/>
      <c r="BR377" s="153"/>
      <c r="BS377" s="153"/>
      <c r="BT377" s="153"/>
      <c r="BU377" s="153"/>
      <c r="BV377" s="153"/>
      <c r="BW377" s="153"/>
      <c r="BX377" s="153"/>
      <c r="BY377" s="153"/>
      <c r="BZ377" s="153"/>
      <c r="CA377" s="160"/>
      <c r="CB377" s="160"/>
      <c r="CC377" s="160"/>
      <c r="CD377" s="160"/>
      <c r="CE377" s="160"/>
      <c r="CF377" s="160"/>
      <c r="DC377" s="128"/>
      <c r="DD377" s="128"/>
    </row>
    <row r="378" spans="1:108" ht="33" customHeight="1" x14ac:dyDescent="0.2">
      <c r="A378" s="158" t="str">
        <f>IF([1]調達要求データ貼付!E373="","",[1]調達要求データ貼付!E373&amp;"　"&amp;[1]調達要求データ貼付!F373)</f>
        <v>0013　374</v>
      </c>
      <c r="B378" s="159"/>
      <c r="C378" s="159"/>
      <c r="D378" s="153" t="str">
        <f>IF([1]調達要求データ貼付!E373="","",[1]調達要求データ貼付!E373&amp;"　"&amp;[1]調達要求データ貼付!F373)</f>
        <v>0013　374</v>
      </c>
      <c r="E378" s="160"/>
      <c r="F378" s="160"/>
      <c r="G378" s="160"/>
      <c r="H378" s="160"/>
      <c r="I378" s="160"/>
      <c r="J378" s="160"/>
      <c r="K378" s="161" t="str">
        <f>IF([1]調達要求データ貼付!H373="","",[1]調達要求データ貼付!H373)</f>
        <v>（冷）ソイ西京漬焼き</v>
      </c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3" t="str">
        <f>IF(AND(A378="",A377&lt;&gt;""),"－　以　下　余　白　－",IF([1]調達要求データ貼付!I373="","",[1]調達要求データ貼付!I373))</f>
        <v>基地規格による（２０－０４１５）</v>
      </c>
      <c r="AA378" s="163"/>
      <c r="AB378" s="163"/>
      <c r="AC378" s="163"/>
      <c r="AD378" s="163"/>
      <c r="AE378" s="163"/>
      <c r="AF378" s="163"/>
      <c r="AG378" s="163"/>
      <c r="AH378" s="163"/>
      <c r="AI378" s="163"/>
      <c r="AJ378" s="163"/>
      <c r="AK378" s="163"/>
      <c r="AL378" s="163"/>
      <c r="AM378" s="163"/>
      <c r="AN378" s="163"/>
      <c r="AO378" s="163"/>
      <c r="AP378" s="163"/>
      <c r="AQ378" s="163"/>
      <c r="AR378" s="163"/>
      <c r="AS378" s="163"/>
      <c r="AT378" s="163"/>
      <c r="AU378" s="164" t="str">
        <f>IF([1]調達要求データ貼付!S373="","","同等品以上")</f>
        <v/>
      </c>
      <c r="AV378" s="164"/>
      <c r="AW378" s="165" t="str">
        <f>IF([1]調達要求データ貼付!U373="","",[1]調達要求データ貼付!U373)</f>
        <v>袋</v>
      </c>
      <c r="AX378" s="166"/>
      <c r="AY378" s="166"/>
      <c r="AZ378" s="166"/>
      <c r="BA378" s="166"/>
      <c r="BB378" s="166"/>
      <c r="BC378" s="167">
        <f>IF([1]調達要求データ貼付!O373="","",[1]調達要求データ貼付!O373)</f>
        <v>250</v>
      </c>
      <c r="BD378" s="168"/>
      <c r="BE378" s="168"/>
      <c r="BF378" s="168"/>
      <c r="BG378" s="168"/>
      <c r="BH378" s="168"/>
      <c r="BI378" s="168"/>
      <c r="BJ378" s="153"/>
      <c r="BK378" s="153"/>
      <c r="BL378" s="153"/>
      <c r="BM378" s="153"/>
      <c r="BN378" s="153"/>
      <c r="BO378" s="153"/>
      <c r="BP378" s="153"/>
      <c r="BQ378" s="153"/>
      <c r="BR378" s="153"/>
      <c r="BS378" s="153"/>
      <c r="BT378" s="153"/>
      <c r="BU378" s="153"/>
      <c r="BV378" s="153"/>
      <c r="BW378" s="153"/>
      <c r="BX378" s="153"/>
      <c r="BY378" s="153"/>
      <c r="BZ378" s="153"/>
      <c r="CA378" s="160"/>
      <c r="CB378" s="160"/>
      <c r="CC378" s="160"/>
      <c r="CD378" s="160"/>
      <c r="CE378" s="160"/>
      <c r="CF378" s="160"/>
      <c r="DC378" s="128"/>
      <c r="DD378" s="128"/>
    </row>
    <row r="379" spans="1:108" ht="33" customHeight="1" x14ac:dyDescent="0.2">
      <c r="A379" s="158" t="str">
        <f>IF([1]調達要求データ貼付!E374="","",[1]調達要求データ貼付!E374&amp;"　"&amp;[1]調達要求データ貼付!F374)</f>
        <v>0013　375</v>
      </c>
      <c r="B379" s="159"/>
      <c r="C379" s="159"/>
      <c r="D379" s="153" t="str">
        <f>IF([1]調達要求データ貼付!E374="","",[1]調達要求データ貼付!E374&amp;"　"&amp;[1]調達要求データ貼付!F374)</f>
        <v>0013　375</v>
      </c>
      <c r="E379" s="160"/>
      <c r="F379" s="160"/>
      <c r="G379" s="160"/>
      <c r="H379" s="160"/>
      <c r="I379" s="160"/>
      <c r="J379" s="160"/>
      <c r="K379" s="161" t="str">
        <f>IF([1]調達要求データ貼付!H374="","",[1]調達要求データ貼付!H374)</f>
        <v>（冷）さやいんげん</v>
      </c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3" t="str">
        <f>IF(AND(A379="",A378&lt;&gt;""),"－　以　下　余　白　－",IF([1]調達要求データ貼付!I374="","",[1]調達要求データ貼付!I374))</f>
        <v>基地規格による（１２－００３０）</v>
      </c>
      <c r="AA379" s="163"/>
      <c r="AB379" s="163"/>
      <c r="AC379" s="163"/>
      <c r="AD379" s="163"/>
      <c r="AE379" s="163"/>
      <c r="AF379" s="163"/>
      <c r="AG379" s="163"/>
      <c r="AH379" s="163"/>
      <c r="AI379" s="163"/>
      <c r="AJ379" s="163"/>
      <c r="AK379" s="163"/>
      <c r="AL379" s="163"/>
      <c r="AM379" s="163"/>
      <c r="AN379" s="163"/>
      <c r="AO379" s="163"/>
      <c r="AP379" s="163"/>
      <c r="AQ379" s="163"/>
      <c r="AR379" s="163"/>
      <c r="AS379" s="163"/>
      <c r="AT379" s="163"/>
      <c r="AU379" s="164" t="str">
        <f>IF([1]調達要求データ貼付!S374="","","同等品以上")</f>
        <v/>
      </c>
      <c r="AV379" s="164"/>
      <c r="AW379" s="165" t="str">
        <f>IF([1]調達要求データ貼付!U374="","",[1]調達要求データ貼付!U374)</f>
        <v>kg</v>
      </c>
      <c r="AX379" s="166"/>
      <c r="AY379" s="166"/>
      <c r="AZ379" s="166"/>
      <c r="BA379" s="166"/>
      <c r="BB379" s="166"/>
      <c r="BC379" s="167">
        <f>IF([1]調達要求データ貼付!O374="","",[1]調達要求データ貼付!O374)</f>
        <v>20</v>
      </c>
      <c r="BD379" s="168"/>
      <c r="BE379" s="168"/>
      <c r="BF379" s="168"/>
      <c r="BG379" s="168"/>
      <c r="BH379" s="168"/>
      <c r="BI379" s="168"/>
      <c r="BJ379" s="153"/>
      <c r="BK379" s="153"/>
      <c r="BL379" s="153"/>
      <c r="BM379" s="153"/>
      <c r="BN379" s="153"/>
      <c r="BO379" s="153"/>
      <c r="BP379" s="153"/>
      <c r="BQ379" s="153"/>
      <c r="BR379" s="153"/>
      <c r="BS379" s="153"/>
      <c r="BT379" s="153"/>
      <c r="BU379" s="153"/>
      <c r="BV379" s="153"/>
      <c r="BW379" s="153"/>
      <c r="BX379" s="153"/>
      <c r="BY379" s="153"/>
      <c r="BZ379" s="153"/>
      <c r="CA379" s="160"/>
      <c r="CB379" s="160"/>
      <c r="CC379" s="160"/>
      <c r="CD379" s="160"/>
      <c r="CE379" s="160"/>
      <c r="CF379" s="160"/>
      <c r="DC379" s="128"/>
      <c r="DD379" s="128"/>
    </row>
    <row r="380" spans="1:108" ht="33" customHeight="1" x14ac:dyDescent="0.2">
      <c r="A380" s="158" t="str">
        <f>IF([1]調達要求データ貼付!E375="","",[1]調達要求データ貼付!E375&amp;"　"&amp;[1]調達要求データ貼付!F375)</f>
        <v>0013　376</v>
      </c>
      <c r="B380" s="159"/>
      <c r="C380" s="159"/>
      <c r="D380" s="153" t="str">
        <f>IF([1]調達要求データ貼付!E375="","",[1]調達要求データ貼付!E375&amp;"　"&amp;[1]調達要求データ貼付!F375)</f>
        <v>0013　376</v>
      </c>
      <c r="E380" s="160"/>
      <c r="F380" s="160"/>
      <c r="G380" s="160"/>
      <c r="H380" s="160"/>
      <c r="I380" s="160"/>
      <c r="J380" s="160"/>
      <c r="K380" s="161" t="str">
        <f>IF([1]調達要求データ貼付!H375="","",[1]調達要求データ貼付!H375)</f>
        <v>（冷）グリンピース</v>
      </c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3" t="str">
        <f>IF(AND(A380="",A379&lt;&gt;""),"－　以　下　余　白　－",IF([1]調達要求データ貼付!I375="","",[1]調達要求データ貼付!I375))</f>
        <v>基地規格による（１２－００７３）</v>
      </c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  <c r="AS380" s="163"/>
      <c r="AT380" s="163"/>
      <c r="AU380" s="164" t="str">
        <f>IF([1]調達要求データ貼付!S375="","","同等品以上")</f>
        <v/>
      </c>
      <c r="AV380" s="164"/>
      <c r="AW380" s="165" t="str">
        <f>IF([1]調達要求データ貼付!U375="","",[1]調達要求データ貼付!U375)</f>
        <v>kg</v>
      </c>
      <c r="AX380" s="166"/>
      <c r="AY380" s="166"/>
      <c r="AZ380" s="166"/>
      <c r="BA380" s="166"/>
      <c r="BB380" s="166"/>
      <c r="BC380" s="167">
        <f>IF([1]調達要求データ貼付!O375="","",[1]調達要求データ貼付!O375)</f>
        <v>12</v>
      </c>
      <c r="BD380" s="168"/>
      <c r="BE380" s="168"/>
      <c r="BF380" s="168"/>
      <c r="BG380" s="168"/>
      <c r="BH380" s="168"/>
      <c r="BI380" s="168"/>
      <c r="BJ380" s="153"/>
      <c r="BK380" s="153"/>
      <c r="BL380" s="153"/>
      <c r="BM380" s="153"/>
      <c r="BN380" s="153"/>
      <c r="BO380" s="153"/>
      <c r="BP380" s="153"/>
      <c r="BQ380" s="153"/>
      <c r="BR380" s="153"/>
      <c r="BS380" s="153"/>
      <c r="BT380" s="153"/>
      <c r="BU380" s="153"/>
      <c r="BV380" s="153"/>
      <c r="BW380" s="153"/>
      <c r="BX380" s="153"/>
      <c r="BY380" s="153"/>
      <c r="BZ380" s="153"/>
      <c r="CA380" s="160"/>
      <c r="CB380" s="160"/>
      <c r="CC380" s="160"/>
      <c r="CD380" s="160"/>
      <c r="CE380" s="160"/>
      <c r="CF380" s="160"/>
      <c r="DC380" s="128"/>
      <c r="DD380" s="128"/>
    </row>
    <row r="381" spans="1:108" ht="33" customHeight="1" x14ac:dyDescent="0.2">
      <c r="A381" s="158" t="str">
        <f>IF([1]調達要求データ貼付!E376="","",[1]調達要求データ貼付!E376&amp;"　"&amp;[1]調達要求データ貼付!F376)</f>
        <v>0013　377</v>
      </c>
      <c r="B381" s="159"/>
      <c r="C381" s="159"/>
      <c r="D381" s="153" t="str">
        <f>IF([1]調達要求データ貼付!E376="","",[1]調達要求データ貼付!E376&amp;"　"&amp;[1]調達要求データ貼付!F376)</f>
        <v>0013　377</v>
      </c>
      <c r="E381" s="160"/>
      <c r="F381" s="160"/>
      <c r="G381" s="160"/>
      <c r="H381" s="160"/>
      <c r="I381" s="160"/>
      <c r="J381" s="160"/>
      <c r="K381" s="161" t="str">
        <f>IF([1]調達要求データ貼付!H376="","",[1]調達要求データ貼付!H376)</f>
        <v>（冷）ミックスベジタブル</v>
      </c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3" t="str">
        <f>IF(AND(A381="",A380&lt;&gt;""),"－　以　下　余　白　－",IF([1]調達要求データ貼付!I376="","",[1]調達要求データ貼付!I376))</f>
        <v>基地規格による（１２－０７８０）</v>
      </c>
      <c r="AA381" s="163"/>
      <c r="AB381" s="163"/>
      <c r="AC381" s="163"/>
      <c r="AD381" s="163"/>
      <c r="AE381" s="163"/>
      <c r="AF381" s="163"/>
      <c r="AG381" s="163"/>
      <c r="AH381" s="163"/>
      <c r="AI381" s="163"/>
      <c r="AJ381" s="163"/>
      <c r="AK381" s="163"/>
      <c r="AL381" s="163"/>
      <c r="AM381" s="163"/>
      <c r="AN381" s="163"/>
      <c r="AO381" s="163"/>
      <c r="AP381" s="163"/>
      <c r="AQ381" s="163"/>
      <c r="AR381" s="163"/>
      <c r="AS381" s="163"/>
      <c r="AT381" s="163"/>
      <c r="AU381" s="164" t="str">
        <f>IF([1]調達要求データ貼付!S376="","","同等品以上")</f>
        <v/>
      </c>
      <c r="AV381" s="164"/>
      <c r="AW381" s="165" t="str">
        <f>IF([1]調達要求データ貼付!U376="","",[1]調達要求データ貼付!U376)</f>
        <v>kg</v>
      </c>
      <c r="AX381" s="166"/>
      <c r="AY381" s="166"/>
      <c r="AZ381" s="166"/>
      <c r="BA381" s="166"/>
      <c r="BB381" s="166"/>
      <c r="BC381" s="167">
        <f>IF([1]調達要求データ貼付!O376="","",[1]調達要求データ貼付!O376)</f>
        <v>12</v>
      </c>
      <c r="BD381" s="168"/>
      <c r="BE381" s="168"/>
      <c r="BF381" s="168"/>
      <c r="BG381" s="168"/>
      <c r="BH381" s="168"/>
      <c r="BI381" s="168"/>
      <c r="BJ381" s="153"/>
      <c r="BK381" s="153"/>
      <c r="BL381" s="153"/>
      <c r="BM381" s="153"/>
      <c r="BN381" s="153"/>
      <c r="BO381" s="153"/>
      <c r="BP381" s="153"/>
      <c r="BQ381" s="153"/>
      <c r="BR381" s="153"/>
      <c r="BS381" s="153"/>
      <c r="BT381" s="153"/>
      <c r="BU381" s="153"/>
      <c r="BV381" s="153"/>
      <c r="BW381" s="153"/>
      <c r="BX381" s="153"/>
      <c r="BY381" s="153"/>
      <c r="BZ381" s="153"/>
      <c r="CA381" s="160"/>
      <c r="CB381" s="160"/>
      <c r="CC381" s="160"/>
      <c r="CD381" s="160"/>
      <c r="CE381" s="160"/>
      <c r="CF381" s="160"/>
      <c r="DC381" s="128"/>
      <c r="DD381" s="128"/>
    </row>
    <row r="382" spans="1:108" ht="33" customHeight="1" x14ac:dyDescent="0.2">
      <c r="A382" s="158" t="str">
        <f>IF([1]調達要求データ貼付!E377="","",[1]調達要求データ貼付!E377&amp;"　"&amp;[1]調達要求データ貼付!F377)</f>
        <v>0013　378</v>
      </c>
      <c r="B382" s="159"/>
      <c r="C382" s="159"/>
      <c r="D382" s="153" t="str">
        <f>IF([1]調達要求データ貼付!E377="","",[1]調達要求データ貼付!E377&amp;"　"&amp;[1]調達要求データ貼付!F377)</f>
        <v>0013　378</v>
      </c>
      <c r="E382" s="160"/>
      <c r="F382" s="160"/>
      <c r="G382" s="160"/>
      <c r="H382" s="160"/>
      <c r="I382" s="160"/>
      <c r="J382" s="160"/>
      <c r="K382" s="161" t="str">
        <f>IF([1]調達要求データ貼付!H377="","",[1]調達要求データ貼付!H377)</f>
        <v>ツナフレーク</v>
      </c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3" t="str">
        <f>IF(AND(A382="",A381&lt;&gt;""),"－　以　下　余　白　－",IF([1]調達要求データ貼付!I377="","",[1]調達要求データ貼付!I377))</f>
        <v>基地規格による（０８－０１４０）</v>
      </c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63"/>
      <c r="AT382" s="163"/>
      <c r="AU382" s="164" t="str">
        <f>IF([1]調達要求データ貼付!S377="","","同等品以上")</f>
        <v/>
      </c>
      <c r="AV382" s="164"/>
      <c r="AW382" s="165" t="str">
        <f>IF([1]調達要求データ貼付!U377="","",[1]調達要求データ貼付!U377)</f>
        <v>kg</v>
      </c>
      <c r="AX382" s="166"/>
      <c r="AY382" s="166"/>
      <c r="AZ382" s="166"/>
      <c r="BA382" s="166"/>
      <c r="BB382" s="166"/>
      <c r="BC382" s="167">
        <f>IF([1]調達要求データ貼付!O377="","",[1]調達要求データ貼付!O377)</f>
        <v>30</v>
      </c>
      <c r="BD382" s="168"/>
      <c r="BE382" s="168"/>
      <c r="BF382" s="168"/>
      <c r="BG382" s="168"/>
      <c r="BH382" s="168"/>
      <c r="BI382" s="168"/>
      <c r="BJ382" s="153"/>
      <c r="BK382" s="153"/>
      <c r="BL382" s="153"/>
      <c r="BM382" s="153"/>
      <c r="BN382" s="153"/>
      <c r="BO382" s="153"/>
      <c r="BP382" s="153"/>
      <c r="BQ382" s="153"/>
      <c r="BR382" s="153"/>
      <c r="BS382" s="153"/>
      <c r="BT382" s="153"/>
      <c r="BU382" s="153"/>
      <c r="BV382" s="153"/>
      <c r="BW382" s="153"/>
      <c r="BX382" s="153"/>
      <c r="BY382" s="153"/>
      <c r="BZ382" s="153"/>
      <c r="CA382" s="160"/>
      <c r="CB382" s="160"/>
      <c r="CC382" s="160"/>
      <c r="CD382" s="160"/>
      <c r="CE382" s="160"/>
      <c r="CF382" s="160"/>
      <c r="DC382" s="128"/>
      <c r="DD382" s="128"/>
    </row>
    <row r="383" spans="1:108" ht="33" customHeight="1" x14ac:dyDescent="0.2">
      <c r="A383" s="158" t="str">
        <f>IF([1]調達要求データ貼付!E378="","",[1]調達要求データ貼付!E378&amp;"　"&amp;[1]調達要求データ貼付!F378)</f>
        <v>0013　379</v>
      </c>
      <c r="B383" s="159"/>
      <c r="C383" s="159"/>
      <c r="D383" s="153" t="str">
        <f>IF([1]調達要求データ貼付!E378="","",[1]調達要求データ貼付!E378&amp;"　"&amp;[1]調達要求データ貼付!F378)</f>
        <v>0013　379</v>
      </c>
      <c r="E383" s="160"/>
      <c r="F383" s="160"/>
      <c r="G383" s="160"/>
      <c r="H383" s="160"/>
      <c r="I383" s="160"/>
      <c r="J383" s="160"/>
      <c r="K383" s="161" t="str">
        <f>IF([1]調達要求データ貼付!H378="","",[1]調達要求データ貼付!H378)</f>
        <v>（冷）筑前煮</v>
      </c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3" t="str">
        <f>IF(AND(A383="",A382&lt;&gt;""),"－　以　下　余　白　－",IF([1]調達要求データ貼付!I378="","",[1]調達要求データ貼付!I378))</f>
        <v>基地規格による（１３－１０００）</v>
      </c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  <c r="AS383" s="163"/>
      <c r="AT383" s="163"/>
      <c r="AU383" s="164" t="str">
        <f>IF([1]調達要求データ貼付!S378="","","同等品以上")</f>
        <v/>
      </c>
      <c r="AV383" s="164"/>
      <c r="AW383" s="165" t="str">
        <f>IF([1]調達要求データ貼付!U378="","",[1]調達要求データ貼付!U378)</f>
        <v>kg</v>
      </c>
      <c r="AX383" s="166"/>
      <c r="AY383" s="166"/>
      <c r="AZ383" s="166"/>
      <c r="BA383" s="166"/>
      <c r="BB383" s="166"/>
      <c r="BC383" s="167">
        <f>IF([1]調達要求データ貼付!O378="","",[1]調達要求データ貼付!O378)</f>
        <v>50</v>
      </c>
      <c r="BD383" s="168"/>
      <c r="BE383" s="168"/>
      <c r="BF383" s="168"/>
      <c r="BG383" s="168"/>
      <c r="BH383" s="168"/>
      <c r="BI383" s="168"/>
      <c r="BJ383" s="153"/>
      <c r="BK383" s="153"/>
      <c r="BL383" s="153"/>
      <c r="BM383" s="153"/>
      <c r="BN383" s="153"/>
      <c r="BO383" s="153"/>
      <c r="BP383" s="153"/>
      <c r="BQ383" s="153"/>
      <c r="BR383" s="153"/>
      <c r="BS383" s="153"/>
      <c r="BT383" s="153"/>
      <c r="BU383" s="153"/>
      <c r="BV383" s="153"/>
      <c r="BW383" s="153"/>
      <c r="BX383" s="153"/>
      <c r="BY383" s="153"/>
      <c r="BZ383" s="153"/>
      <c r="CA383" s="160"/>
      <c r="CB383" s="160"/>
      <c r="CC383" s="160"/>
      <c r="CD383" s="160"/>
      <c r="CE383" s="160"/>
      <c r="CF383" s="160"/>
      <c r="DC383" s="128"/>
      <c r="DD383" s="128"/>
    </row>
    <row r="384" spans="1:108" ht="33" customHeight="1" x14ac:dyDescent="0.2">
      <c r="A384" s="158" t="str">
        <f>IF([1]調達要求データ貼付!E379="","",[1]調達要求データ貼付!E379&amp;"　"&amp;[1]調達要求データ貼付!F379)</f>
        <v>0013　380</v>
      </c>
      <c r="B384" s="159"/>
      <c r="C384" s="159"/>
      <c r="D384" s="153" t="str">
        <f>IF([1]調達要求データ貼付!E379="","",[1]調達要求データ貼付!E379&amp;"　"&amp;[1]調達要求データ貼付!F379)</f>
        <v>0013　380</v>
      </c>
      <c r="E384" s="160"/>
      <c r="F384" s="160"/>
      <c r="G384" s="160"/>
      <c r="H384" s="160"/>
      <c r="I384" s="160"/>
      <c r="J384" s="160"/>
      <c r="K384" s="161" t="str">
        <f>IF([1]調達要求データ貼付!H379="","",[1]調達要求データ貼付!H379)</f>
        <v>もち麦</v>
      </c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3" t="str">
        <f>IF(AND(A384="",A383&lt;&gt;""),"－　以　下　余　白　－",IF([1]調達要求データ貼付!I379="","",[1]調達要求データ貼付!I379))</f>
        <v>基地規格による（０１－００５５）</v>
      </c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4" t="str">
        <f>IF([1]調達要求データ貼付!S379="","","同等品以上")</f>
        <v/>
      </c>
      <c r="AV384" s="164"/>
      <c r="AW384" s="165" t="str">
        <f>IF([1]調達要求データ貼付!U379="","",[1]調達要求データ貼付!U379)</f>
        <v>kg</v>
      </c>
      <c r="AX384" s="166"/>
      <c r="AY384" s="166"/>
      <c r="AZ384" s="166"/>
      <c r="BA384" s="166"/>
      <c r="BB384" s="166"/>
      <c r="BC384" s="167">
        <f>IF([1]調達要求データ貼付!O379="","",[1]調達要求データ貼付!O379)</f>
        <v>100</v>
      </c>
      <c r="BD384" s="168"/>
      <c r="BE384" s="168"/>
      <c r="BF384" s="168"/>
      <c r="BG384" s="168"/>
      <c r="BH384" s="168"/>
      <c r="BI384" s="168"/>
      <c r="BJ384" s="153"/>
      <c r="BK384" s="153"/>
      <c r="BL384" s="153"/>
      <c r="BM384" s="153"/>
      <c r="BN384" s="153"/>
      <c r="BO384" s="153"/>
      <c r="BP384" s="153"/>
      <c r="BQ384" s="153"/>
      <c r="BR384" s="153"/>
      <c r="BS384" s="153"/>
      <c r="BT384" s="153"/>
      <c r="BU384" s="153"/>
      <c r="BV384" s="153"/>
      <c r="BW384" s="153"/>
      <c r="BX384" s="153"/>
      <c r="BY384" s="153"/>
      <c r="BZ384" s="153"/>
      <c r="CA384" s="160"/>
      <c r="CB384" s="160"/>
      <c r="CC384" s="160"/>
      <c r="CD384" s="160"/>
      <c r="CE384" s="160"/>
      <c r="CF384" s="160"/>
      <c r="DC384" s="128"/>
      <c r="DD384" s="128"/>
    </row>
    <row r="385" spans="1:108" ht="33" customHeight="1" x14ac:dyDescent="0.2">
      <c r="A385" s="158" t="str">
        <f>IF([1]調達要求データ貼付!E380="","",[1]調達要求データ貼付!E380&amp;"　"&amp;[1]調達要求データ貼付!F380)</f>
        <v>0013　381</v>
      </c>
      <c r="B385" s="159"/>
      <c r="C385" s="159"/>
      <c r="D385" s="153" t="str">
        <f>IF([1]調達要求データ貼付!E380="","",[1]調達要求データ貼付!E380&amp;"　"&amp;[1]調達要求データ貼付!F380)</f>
        <v>0013　381</v>
      </c>
      <c r="E385" s="160"/>
      <c r="F385" s="160"/>
      <c r="G385" s="160"/>
      <c r="H385" s="160"/>
      <c r="I385" s="160"/>
      <c r="J385" s="160"/>
      <c r="K385" s="161" t="str">
        <f>IF([1]調達要求データ貼付!H380="","",[1]調達要求データ貼付!H380)</f>
        <v>新玄</v>
      </c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3" t="str">
        <f>IF(AND(A385="",A384&lt;&gt;""),"－　以　下　余　白　－",IF([1]調達要求データ貼付!I380="","",[1]調達要求データ貼付!I380))</f>
        <v>基地規格による（０１－００１８）</v>
      </c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4" t="str">
        <f>IF([1]調達要求データ貼付!S380="","","同等品以上")</f>
        <v/>
      </c>
      <c r="AV385" s="164"/>
      <c r="AW385" s="165" t="str">
        <f>IF([1]調達要求データ貼付!U380="","",[1]調達要求データ貼付!U380)</f>
        <v>kg</v>
      </c>
      <c r="AX385" s="166"/>
      <c r="AY385" s="166"/>
      <c r="AZ385" s="166"/>
      <c r="BA385" s="166"/>
      <c r="BB385" s="166"/>
      <c r="BC385" s="167">
        <f>IF([1]調達要求データ貼付!O380="","",[1]調達要求データ貼付!O380)</f>
        <v>20</v>
      </c>
      <c r="BD385" s="168"/>
      <c r="BE385" s="168"/>
      <c r="BF385" s="168"/>
      <c r="BG385" s="168"/>
      <c r="BH385" s="168"/>
      <c r="BI385" s="168"/>
      <c r="BJ385" s="153"/>
      <c r="BK385" s="153"/>
      <c r="BL385" s="153"/>
      <c r="BM385" s="153"/>
      <c r="BN385" s="153"/>
      <c r="BO385" s="153"/>
      <c r="BP385" s="153"/>
      <c r="BQ385" s="153"/>
      <c r="BR385" s="153"/>
      <c r="BS385" s="153"/>
      <c r="BT385" s="153"/>
      <c r="BU385" s="153"/>
      <c r="BV385" s="153"/>
      <c r="BW385" s="153"/>
      <c r="BX385" s="153"/>
      <c r="BY385" s="153"/>
      <c r="BZ385" s="153"/>
      <c r="CA385" s="160"/>
      <c r="CB385" s="160"/>
      <c r="CC385" s="160"/>
      <c r="CD385" s="160"/>
      <c r="CE385" s="160"/>
      <c r="CF385" s="160"/>
      <c r="DC385" s="128"/>
      <c r="DD385" s="128"/>
    </row>
    <row r="386" spans="1:108" ht="33" customHeight="1" x14ac:dyDescent="0.2">
      <c r="A386" s="158" t="str">
        <f>IF([1]調達要求データ貼付!E381="","",[1]調達要求データ貼付!E381&amp;"　"&amp;[1]調達要求データ貼付!F381)</f>
        <v>0013　382</v>
      </c>
      <c r="B386" s="159"/>
      <c r="C386" s="159"/>
      <c r="D386" s="153" t="str">
        <f>IF([1]調達要求データ貼付!E381="","",[1]調達要求データ貼付!E381&amp;"　"&amp;[1]調達要求データ貼付!F381)</f>
        <v>0013　382</v>
      </c>
      <c r="E386" s="160"/>
      <c r="F386" s="160"/>
      <c r="G386" s="160"/>
      <c r="H386" s="160"/>
      <c r="I386" s="160"/>
      <c r="J386" s="160"/>
      <c r="K386" s="161" t="str">
        <f>IF([1]調達要求データ貼付!H381="","",[1]調達要求データ貼付!H381)</f>
        <v>カルシウム強化米</v>
      </c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3" t="str">
        <f>IF(AND(A386="",A385&lt;&gt;""),"－　以　下　余　白　－",IF([1]調達要求データ貼付!I381="","",[1]調達要求データ貼付!I381))</f>
        <v>基地規格による（０１－００１９）</v>
      </c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4" t="str">
        <f>IF([1]調達要求データ貼付!S381="","","同等品以上")</f>
        <v/>
      </c>
      <c r="AV386" s="164"/>
      <c r="AW386" s="165" t="str">
        <f>IF([1]調達要求データ貼付!U381="","",[1]調達要求データ貼付!U381)</f>
        <v>袋</v>
      </c>
      <c r="AX386" s="166"/>
      <c r="AY386" s="166"/>
      <c r="AZ386" s="166"/>
      <c r="BA386" s="166"/>
      <c r="BB386" s="166"/>
      <c r="BC386" s="167">
        <f>IF([1]調達要求データ貼付!O381="","",[1]調達要求データ貼付!O381)</f>
        <v>30</v>
      </c>
      <c r="BD386" s="168"/>
      <c r="BE386" s="168"/>
      <c r="BF386" s="168"/>
      <c r="BG386" s="168"/>
      <c r="BH386" s="168"/>
      <c r="BI386" s="168"/>
      <c r="BJ386" s="153"/>
      <c r="BK386" s="153"/>
      <c r="BL386" s="153"/>
      <c r="BM386" s="153"/>
      <c r="BN386" s="153"/>
      <c r="BO386" s="153"/>
      <c r="BP386" s="153"/>
      <c r="BQ386" s="153"/>
      <c r="BR386" s="153"/>
      <c r="BS386" s="153"/>
      <c r="BT386" s="153"/>
      <c r="BU386" s="153"/>
      <c r="BV386" s="153"/>
      <c r="BW386" s="153"/>
      <c r="BX386" s="153"/>
      <c r="BY386" s="153"/>
      <c r="BZ386" s="153"/>
      <c r="CA386" s="160"/>
      <c r="CB386" s="160"/>
      <c r="CC386" s="160"/>
      <c r="CD386" s="160"/>
      <c r="CE386" s="160"/>
      <c r="CF386" s="160"/>
      <c r="DC386" s="128"/>
      <c r="DD386" s="128"/>
    </row>
    <row r="387" spans="1:108" ht="33" customHeight="1" x14ac:dyDescent="0.2">
      <c r="A387" s="158" t="str">
        <f>IF([1]調達要求データ貼付!E382="","",[1]調達要求データ貼付!E382&amp;"　"&amp;[1]調達要求データ貼付!F382)</f>
        <v>0013　383</v>
      </c>
      <c r="B387" s="159"/>
      <c r="C387" s="159"/>
      <c r="D387" s="153" t="str">
        <f>IF([1]調達要求データ貼付!E382="","",[1]調達要求データ貼付!E382&amp;"　"&amp;[1]調達要求データ貼付!F382)</f>
        <v>0013　383</v>
      </c>
      <c r="E387" s="160"/>
      <c r="F387" s="160"/>
      <c r="G387" s="160"/>
      <c r="H387" s="160"/>
      <c r="I387" s="160"/>
      <c r="J387" s="160"/>
      <c r="K387" s="161" t="str">
        <f>IF([1]調達要求データ貼付!H382="","",[1]調達要求データ貼付!H382)</f>
        <v>大豆たんぱく</v>
      </c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3" t="str">
        <f>IF(AND(A387="",A386&lt;&gt;""),"－　以　下　余　白　－",IF([1]調達要求データ貼付!I382="","",[1]調達要求データ貼付!I382))</f>
        <v>基地規格による（０７－００３５）</v>
      </c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4" t="str">
        <f>IF([1]調達要求データ貼付!S382="","","同等品以上")</f>
        <v/>
      </c>
      <c r="AV387" s="164"/>
      <c r="AW387" s="165" t="str">
        <f>IF([1]調達要求データ貼付!U382="","",[1]調達要求データ貼付!U382)</f>
        <v>kg</v>
      </c>
      <c r="AX387" s="166"/>
      <c r="AY387" s="166"/>
      <c r="AZ387" s="166"/>
      <c r="BA387" s="166"/>
      <c r="BB387" s="166"/>
      <c r="BC387" s="167">
        <f>IF([1]調達要求データ貼付!O382="","",[1]調達要求データ貼付!O382)</f>
        <v>30</v>
      </c>
      <c r="BD387" s="168"/>
      <c r="BE387" s="168"/>
      <c r="BF387" s="168"/>
      <c r="BG387" s="168"/>
      <c r="BH387" s="168"/>
      <c r="BI387" s="168"/>
      <c r="BJ387" s="153"/>
      <c r="BK387" s="153"/>
      <c r="BL387" s="153"/>
      <c r="BM387" s="153"/>
      <c r="BN387" s="153"/>
      <c r="BO387" s="153"/>
      <c r="BP387" s="153"/>
      <c r="BQ387" s="153"/>
      <c r="BR387" s="153"/>
      <c r="BS387" s="153"/>
      <c r="BT387" s="153"/>
      <c r="BU387" s="153"/>
      <c r="BV387" s="153"/>
      <c r="BW387" s="153"/>
      <c r="BX387" s="153"/>
      <c r="BY387" s="153"/>
      <c r="BZ387" s="153"/>
      <c r="CA387" s="160"/>
      <c r="CB387" s="160"/>
      <c r="CC387" s="160"/>
      <c r="CD387" s="160"/>
      <c r="CE387" s="160"/>
      <c r="CF387" s="160"/>
      <c r="CK387" s="157" t="s">
        <v>37</v>
      </c>
      <c r="DC387" s="128"/>
      <c r="DD387" s="128"/>
    </row>
    <row r="388" spans="1:108" ht="33" customHeight="1" x14ac:dyDescent="0.2">
      <c r="A388" s="158" t="str">
        <f>IF([1]調達要求データ貼付!E383="","",[1]調達要求データ貼付!E383&amp;"　"&amp;[1]調達要求データ貼付!F383)</f>
        <v>0013　384</v>
      </c>
      <c r="B388" s="159"/>
      <c r="C388" s="159"/>
      <c r="D388" s="153" t="str">
        <f>IF([1]調達要求データ貼付!E383="","",[1]調達要求データ貼付!E383&amp;"　"&amp;[1]調達要求データ貼付!F383)</f>
        <v>0013　384</v>
      </c>
      <c r="E388" s="160"/>
      <c r="F388" s="160"/>
      <c r="G388" s="160"/>
      <c r="H388" s="160"/>
      <c r="I388" s="160"/>
      <c r="J388" s="160"/>
      <c r="K388" s="161" t="str">
        <f>IF([1]調達要求データ貼付!H383="","",[1]調達要求データ貼付!H383)</f>
        <v>おからパウダー</v>
      </c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3" t="str">
        <f>IF(AND(A388="",A387&lt;&gt;""),"－　以　下　余　白　－",IF([1]調達要求データ貼付!I383="","",[1]調達要求データ貼付!I383))</f>
        <v>基地規格による（０７－００３７）</v>
      </c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4" t="str">
        <f>IF([1]調達要求データ貼付!S383="","","同等品以上")</f>
        <v/>
      </c>
      <c r="AV388" s="164"/>
      <c r="AW388" s="165" t="str">
        <f>IF([1]調達要求データ貼付!U383="","",[1]調達要求データ貼付!U383)</f>
        <v>袋</v>
      </c>
      <c r="AX388" s="166"/>
      <c r="AY388" s="166"/>
      <c r="AZ388" s="166"/>
      <c r="BA388" s="166"/>
      <c r="BB388" s="166"/>
      <c r="BC388" s="167">
        <f>IF([1]調達要求データ貼付!O383="","",[1]調達要求データ貼付!O383)</f>
        <v>10</v>
      </c>
      <c r="BD388" s="168"/>
      <c r="BE388" s="168"/>
      <c r="BF388" s="168"/>
      <c r="BG388" s="168"/>
      <c r="BH388" s="168"/>
      <c r="BI388" s="168"/>
      <c r="BJ388" s="153"/>
      <c r="BK388" s="160"/>
      <c r="BL388" s="160"/>
      <c r="BM388" s="160"/>
      <c r="BN388" s="160"/>
      <c r="BO388" s="160"/>
      <c r="BP388" s="160"/>
      <c r="BQ388" s="160"/>
      <c r="BR388" s="160"/>
      <c r="BS388" s="153"/>
      <c r="BT388" s="160"/>
      <c r="BU388" s="160"/>
      <c r="BV388" s="160"/>
      <c r="BW388" s="160"/>
      <c r="BX388" s="160"/>
      <c r="BY388" s="160"/>
      <c r="BZ388" s="153"/>
      <c r="CA388" s="160"/>
      <c r="CB388" s="160"/>
      <c r="CC388" s="160"/>
      <c r="CD388" s="160"/>
      <c r="CE388" s="160"/>
      <c r="CF388" s="160"/>
      <c r="CK388" s="169">
        <f>IF(A388="","",1)</f>
        <v>1</v>
      </c>
      <c r="DC388" s="128"/>
      <c r="DD388" s="128"/>
    </row>
    <row r="389" spans="1:108" ht="33" customHeight="1" x14ac:dyDescent="0.2">
      <c r="A389" s="158" t="str">
        <f>IF([1]調達要求データ貼付!E384="","",[1]調達要求データ貼付!E384&amp;"　"&amp;[1]調達要求データ貼付!F384)</f>
        <v>0013　385</v>
      </c>
      <c r="B389" s="159"/>
      <c r="C389" s="159"/>
      <c r="D389" s="153" t="str">
        <f>IF([1]調達要求データ貼付!E384="","",[1]調達要求データ貼付!E384&amp;"　"&amp;[1]調達要求データ貼付!F384)</f>
        <v>0013　385</v>
      </c>
      <c r="E389" s="160"/>
      <c r="F389" s="160"/>
      <c r="G389" s="160"/>
      <c r="H389" s="160"/>
      <c r="I389" s="160"/>
      <c r="J389" s="160"/>
      <c r="K389" s="161" t="str">
        <f>IF([1]調達要求データ貼付!H384="","",[1]調達要求データ貼付!H384)</f>
        <v>スパゲティ（１．７ｍｍ）</v>
      </c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3" t="str">
        <f>IF(AND(A389="",A388&lt;&gt;""),"－　以　下　余　白　－",IF([1]調達要求データ貼付!I384="","",[1]調達要求データ貼付!I384))</f>
        <v>基地規格による（０１－０１８０）１．７ｍｍ</v>
      </c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4" t="str">
        <f>IF([1]調達要求データ貼付!S384="","","同等品以上")</f>
        <v/>
      </c>
      <c r="AV389" s="164"/>
      <c r="AW389" s="165" t="str">
        <f>IF([1]調達要求データ貼付!U384="","",[1]調達要求データ貼付!U384)</f>
        <v>kg</v>
      </c>
      <c r="AX389" s="166"/>
      <c r="AY389" s="166"/>
      <c r="AZ389" s="166"/>
      <c r="BA389" s="166"/>
      <c r="BB389" s="166"/>
      <c r="BC389" s="167">
        <f>IF([1]調達要求データ貼付!O384="","",[1]調達要求データ貼付!O384)</f>
        <v>150</v>
      </c>
      <c r="BD389" s="168"/>
      <c r="BE389" s="168"/>
      <c r="BF389" s="168"/>
      <c r="BG389" s="168"/>
      <c r="BH389" s="168"/>
      <c r="BI389" s="168"/>
      <c r="BJ389" s="153"/>
      <c r="BK389" s="153"/>
      <c r="BL389" s="153"/>
      <c r="BM389" s="153"/>
      <c r="BN389" s="153"/>
      <c r="BO389" s="153"/>
      <c r="BP389" s="153"/>
      <c r="BQ389" s="153"/>
      <c r="BR389" s="153"/>
      <c r="BS389" s="153"/>
      <c r="BT389" s="153"/>
      <c r="BU389" s="153"/>
      <c r="BV389" s="153"/>
      <c r="BW389" s="153"/>
      <c r="BX389" s="153"/>
      <c r="BY389" s="153"/>
      <c r="BZ389" s="153"/>
      <c r="CA389" s="160"/>
      <c r="CB389" s="160"/>
      <c r="CC389" s="160"/>
      <c r="CD389" s="160"/>
      <c r="CE389" s="160"/>
      <c r="CF389" s="160"/>
      <c r="DC389" s="128"/>
      <c r="DD389" s="128"/>
    </row>
    <row r="390" spans="1:108" ht="33" customHeight="1" x14ac:dyDescent="0.2">
      <c r="A390" s="158" t="str">
        <f>IF([1]調達要求データ貼付!E385="","",[1]調達要求データ貼付!E385&amp;"　"&amp;[1]調達要求データ貼付!F385)</f>
        <v>0013　386</v>
      </c>
      <c r="B390" s="159"/>
      <c r="C390" s="159"/>
      <c r="D390" s="153" t="str">
        <f>IF([1]調達要求データ貼付!E385="","",[1]調達要求データ貼付!E385&amp;"　"&amp;[1]調達要求データ貼付!F385)</f>
        <v>0013　386</v>
      </c>
      <c r="E390" s="160"/>
      <c r="F390" s="160"/>
      <c r="G390" s="160"/>
      <c r="H390" s="160"/>
      <c r="I390" s="160"/>
      <c r="J390" s="160"/>
      <c r="K390" s="161" t="str">
        <f>IF([1]調達要求データ貼付!H385="","",[1]調達要求データ貼付!H385)</f>
        <v>ペンネ</v>
      </c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3" t="str">
        <f>IF(AND(A390="",A389&lt;&gt;""),"－　以　下　余　白　－",IF([1]調達要求データ貼付!I385="","",[1]調達要求データ貼付!I385))</f>
        <v>基地規格による（０１－０２３０）</v>
      </c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4" t="str">
        <f>IF([1]調達要求データ貼付!S385="","","同等品以上")</f>
        <v/>
      </c>
      <c r="AV390" s="164"/>
      <c r="AW390" s="165" t="str">
        <f>IF([1]調達要求データ貼付!U385="","",[1]調達要求データ貼付!U385)</f>
        <v>kg</v>
      </c>
      <c r="AX390" s="166"/>
      <c r="AY390" s="166"/>
      <c r="AZ390" s="166"/>
      <c r="BA390" s="166"/>
      <c r="BB390" s="166"/>
      <c r="BC390" s="167">
        <f>IF([1]調達要求データ貼付!O385="","",[1]調達要求データ貼付!O385)</f>
        <v>30</v>
      </c>
      <c r="BD390" s="168"/>
      <c r="BE390" s="168"/>
      <c r="BF390" s="168"/>
      <c r="BG390" s="168"/>
      <c r="BH390" s="168"/>
      <c r="BI390" s="168"/>
      <c r="BJ390" s="153"/>
      <c r="BK390" s="153"/>
      <c r="BL390" s="153"/>
      <c r="BM390" s="153"/>
      <c r="BN390" s="153"/>
      <c r="BO390" s="153"/>
      <c r="BP390" s="153"/>
      <c r="BQ390" s="153"/>
      <c r="BR390" s="153"/>
      <c r="BS390" s="153"/>
      <c r="BT390" s="153"/>
      <c r="BU390" s="153"/>
      <c r="BV390" s="153"/>
      <c r="BW390" s="153"/>
      <c r="BX390" s="153"/>
      <c r="BY390" s="153"/>
      <c r="BZ390" s="153"/>
      <c r="CA390" s="160"/>
      <c r="CB390" s="160"/>
      <c r="CC390" s="160"/>
      <c r="CD390" s="160"/>
      <c r="CE390" s="160"/>
      <c r="CF390" s="160"/>
      <c r="DC390" s="128"/>
      <c r="DD390" s="128"/>
    </row>
    <row r="391" spans="1:108" ht="33" customHeight="1" x14ac:dyDescent="0.2">
      <c r="A391" s="158" t="str">
        <f>IF([1]調達要求データ貼付!E386="","",[1]調達要求データ貼付!E386&amp;"　"&amp;[1]調達要求データ貼付!F386)</f>
        <v>0013　387</v>
      </c>
      <c r="B391" s="159"/>
      <c r="C391" s="159"/>
      <c r="D391" s="153" t="str">
        <f>IF([1]調達要求データ貼付!E386="","",[1]調達要求データ貼付!E386&amp;"　"&amp;[1]調達要求データ貼付!F386)</f>
        <v>0013　387</v>
      </c>
      <c r="E391" s="160"/>
      <c r="F391" s="160"/>
      <c r="G391" s="160"/>
      <c r="H391" s="160"/>
      <c r="I391" s="160"/>
      <c r="J391" s="160"/>
      <c r="K391" s="161" t="str">
        <f>IF([1]調達要求データ貼付!H386="","",[1]調達要求データ貼付!H386)</f>
        <v>味付のり</v>
      </c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3" t="str">
        <f>IF(AND(A391="",A390&lt;&gt;""),"－　以　下　余　白　－",IF([1]調達要求データ貼付!I386="","",[1]調達要求データ貼付!I386))</f>
        <v>基地規格による（１６－００２０）</v>
      </c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4" t="str">
        <f>IF([1]調達要求データ貼付!S386="","","同等品以上")</f>
        <v/>
      </c>
      <c r="AV391" s="164"/>
      <c r="AW391" s="165" t="str">
        <f>IF([1]調達要求データ貼付!U386="","",[1]調達要求データ貼付!U386)</f>
        <v>袋</v>
      </c>
      <c r="AX391" s="166"/>
      <c r="AY391" s="166"/>
      <c r="AZ391" s="166"/>
      <c r="BA391" s="166"/>
      <c r="BB391" s="166"/>
      <c r="BC391" s="167">
        <f>IF([1]調達要求データ貼付!O386="","",[1]調達要求データ貼付!O386)</f>
        <v>400</v>
      </c>
      <c r="BD391" s="168"/>
      <c r="BE391" s="168"/>
      <c r="BF391" s="168"/>
      <c r="BG391" s="168"/>
      <c r="BH391" s="168"/>
      <c r="BI391" s="168"/>
      <c r="BJ391" s="153"/>
      <c r="BK391" s="153"/>
      <c r="BL391" s="153"/>
      <c r="BM391" s="153"/>
      <c r="BN391" s="153"/>
      <c r="BO391" s="153"/>
      <c r="BP391" s="153"/>
      <c r="BQ391" s="153"/>
      <c r="BR391" s="153"/>
      <c r="BS391" s="153"/>
      <c r="BT391" s="153"/>
      <c r="BU391" s="153"/>
      <c r="BV391" s="153"/>
      <c r="BW391" s="153"/>
      <c r="BX391" s="153"/>
      <c r="BY391" s="153"/>
      <c r="BZ391" s="153"/>
      <c r="CA391" s="160"/>
      <c r="CB391" s="160"/>
      <c r="CC391" s="160"/>
      <c r="CD391" s="160"/>
      <c r="CE391" s="160"/>
      <c r="CF391" s="160"/>
      <c r="DC391" s="128"/>
      <c r="DD391" s="128"/>
    </row>
    <row r="392" spans="1:108" ht="33" customHeight="1" x14ac:dyDescent="0.2">
      <c r="A392" s="158" t="str">
        <f>IF([1]調達要求データ貼付!E387="","",[1]調達要求データ貼付!E387&amp;"　"&amp;[1]調達要求データ貼付!F387)</f>
        <v>0013　388</v>
      </c>
      <c r="B392" s="159"/>
      <c r="C392" s="159"/>
      <c r="D392" s="153" t="str">
        <f>IF([1]調達要求データ貼付!E387="","",[1]調達要求データ貼付!E387&amp;"　"&amp;[1]調達要求データ貼付!F387)</f>
        <v>0013　388</v>
      </c>
      <c r="E392" s="160"/>
      <c r="F392" s="160"/>
      <c r="G392" s="160"/>
      <c r="H392" s="160"/>
      <c r="I392" s="160"/>
      <c r="J392" s="160"/>
      <c r="K392" s="161" t="str">
        <f>IF([1]調達要求データ貼付!H387="","",[1]調達要求データ貼付!H387)</f>
        <v>糸寒天</v>
      </c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3" t="str">
        <f>IF(AND(A392="",A391&lt;&gt;""),"－　以　下　余　白　－",IF([1]調達要求データ貼付!I387="","",[1]調達要求データ貼付!I387))</f>
        <v>基地規格による（１６－０１１０）</v>
      </c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4" t="str">
        <f>IF([1]調達要求データ貼付!S387="","","同等品以上")</f>
        <v/>
      </c>
      <c r="AV392" s="164"/>
      <c r="AW392" s="165" t="str">
        <f>IF([1]調達要求データ貼付!U387="","",[1]調達要求データ貼付!U387)</f>
        <v>kg</v>
      </c>
      <c r="AX392" s="166"/>
      <c r="AY392" s="166"/>
      <c r="AZ392" s="166"/>
      <c r="BA392" s="166"/>
      <c r="BB392" s="166"/>
      <c r="BC392" s="167">
        <f>IF([1]調達要求データ貼付!O387="","",[1]調達要求データ貼付!O387)</f>
        <v>2</v>
      </c>
      <c r="BD392" s="168"/>
      <c r="BE392" s="168"/>
      <c r="BF392" s="168"/>
      <c r="BG392" s="168"/>
      <c r="BH392" s="168"/>
      <c r="BI392" s="168"/>
      <c r="BJ392" s="153"/>
      <c r="BK392" s="153"/>
      <c r="BL392" s="153"/>
      <c r="BM392" s="153"/>
      <c r="BN392" s="153"/>
      <c r="BO392" s="153"/>
      <c r="BP392" s="153"/>
      <c r="BQ392" s="153"/>
      <c r="BR392" s="153"/>
      <c r="BS392" s="153"/>
      <c r="BT392" s="153"/>
      <c r="BU392" s="153"/>
      <c r="BV392" s="153"/>
      <c r="BW392" s="153"/>
      <c r="BX392" s="153"/>
      <c r="BY392" s="153"/>
      <c r="BZ392" s="153"/>
      <c r="CA392" s="160"/>
      <c r="CB392" s="160"/>
      <c r="CC392" s="160"/>
      <c r="CD392" s="160"/>
      <c r="CE392" s="160"/>
      <c r="CF392" s="160"/>
      <c r="DC392" s="128"/>
      <c r="DD392" s="128"/>
    </row>
    <row r="393" spans="1:108" ht="33" customHeight="1" x14ac:dyDescent="0.2">
      <c r="A393" s="158" t="str">
        <f>IF([1]調達要求データ貼付!E388="","",[1]調達要求データ貼付!E388&amp;"　"&amp;[1]調達要求データ貼付!F388)</f>
        <v>0013　389</v>
      </c>
      <c r="B393" s="159"/>
      <c r="C393" s="159"/>
      <c r="D393" s="153" t="str">
        <f>IF([1]調達要求データ貼付!E388="","",[1]調達要求データ貼付!E388&amp;"　"&amp;[1]調達要求データ貼付!F388)</f>
        <v>0013　389</v>
      </c>
      <c r="E393" s="160"/>
      <c r="F393" s="160"/>
      <c r="G393" s="160"/>
      <c r="H393" s="160"/>
      <c r="I393" s="160"/>
      <c r="J393" s="160"/>
      <c r="K393" s="161" t="str">
        <f>IF([1]調達要求データ貼付!H388="","",[1]調達要求データ貼付!H388)</f>
        <v>上白糖</v>
      </c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3" t="str">
        <f>IF(AND(A393="",A392&lt;&gt;""),"－　以　下　余　白　－",IF([1]調達要求データ貼付!I388="","",[1]調達要求データ貼付!I388))</f>
        <v>基地規格による（０３－００１０）</v>
      </c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4" t="str">
        <f>IF([1]調達要求データ貼付!S388="","","同等品以上")</f>
        <v/>
      </c>
      <c r="AV393" s="164"/>
      <c r="AW393" s="165" t="str">
        <f>IF([1]調達要求データ貼付!U388="","",[1]調達要求データ貼付!U388)</f>
        <v>kg</v>
      </c>
      <c r="AX393" s="166"/>
      <c r="AY393" s="166"/>
      <c r="AZ393" s="166"/>
      <c r="BA393" s="166"/>
      <c r="BB393" s="166"/>
      <c r="BC393" s="167">
        <f>IF([1]調達要求データ貼付!O388="","",[1]調達要求データ貼付!O388)</f>
        <v>100</v>
      </c>
      <c r="BD393" s="168"/>
      <c r="BE393" s="168"/>
      <c r="BF393" s="168"/>
      <c r="BG393" s="168"/>
      <c r="BH393" s="168"/>
      <c r="BI393" s="168"/>
      <c r="BJ393" s="153"/>
      <c r="BK393" s="153"/>
      <c r="BL393" s="153"/>
      <c r="BM393" s="153"/>
      <c r="BN393" s="153"/>
      <c r="BO393" s="153"/>
      <c r="BP393" s="153"/>
      <c r="BQ393" s="153"/>
      <c r="BR393" s="153"/>
      <c r="BS393" s="153"/>
      <c r="BT393" s="153"/>
      <c r="BU393" s="153"/>
      <c r="BV393" s="153"/>
      <c r="BW393" s="153"/>
      <c r="BX393" s="153"/>
      <c r="BY393" s="153"/>
      <c r="BZ393" s="153"/>
      <c r="CA393" s="160"/>
      <c r="CB393" s="160"/>
      <c r="CC393" s="160"/>
      <c r="CD393" s="160"/>
      <c r="CE393" s="160"/>
      <c r="CF393" s="160"/>
      <c r="DC393" s="128"/>
      <c r="DD393" s="128"/>
    </row>
    <row r="394" spans="1:108" ht="33" customHeight="1" x14ac:dyDescent="0.2">
      <c r="A394" s="158" t="str">
        <f>IF([1]調達要求データ貼付!E389="","",[1]調達要求データ貼付!E389&amp;"　"&amp;[1]調達要求データ貼付!F389)</f>
        <v>0013　390</v>
      </c>
      <c r="B394" s="159"/>
      <c r="C394" s="159"/>
      <c r="D394" s="153" t="str">
        <f>IF([1]調達要求データ貼付!E389="","",[1]調達要求データ貼付!E389&amp;"　"&amp;[1]調達要求データ貼付!F389)</f>
        <v>0013　390</v>
      </c>
      <c r="E394" s="160"/>
      <c r="F394" s="160"/>
      <c r="G394" s="160"/>
      <c r="H394" s="160"/>
      <c r="I394" s="160"/>
      <c r="J394" s="160"/>
      <c r="K394" s="161" t="str">
        <f>IF([1]調達要求データ貼付!H389="","",[1]調達要求データ貼付!H389)</f>
        <v>オリーブ油</v>
      </c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3" t="str">
        <f>IF(AND(A394="",A393&lt;&gt;""),"－　以　下　余　白　－",IF([1]調達要求データ貼付!I389="","",[1]調達要求データ貼付!I389))</f>
        <v>基地規格による（０５－００１０）</v>
      </c>
      <c r="AA394" s="163"/>
      <c r="AB394" s="163"/>
      <c r="AC394" s="163"/>
      <c r="AD394" s="163"/>
      <c r="AE394" s="163"/>
      <c r="AF394" s="163"/>
      <c r="AG394" s="163"/>
      <c r="AH394" s="163"/>
      <c r="AI394" s="163"/>
      <c r="AJ394" s="163"/>
      <c r="AK394" s="163"/>
      <c r="AL394" s="163"/>
      <c r="AM394" s="163"/>
      <c r="AN394" s="163"/>
      <c r="AO394" s="163"/>
      <c r="AP394" s="163"/>
      <c r="AQ394" s="163"/>
      <c r="AR394" s="163"/>
      <c r="AS394" s="163"/>
      <c r="AT394" s="163"/>
      <c r="AU394" s="164" t="str">
        <f>IF([1]調達要求データ貼付!S389="","","同等品以上")</f>
        <v/>
      </c>
      <c r="AV394" s="164"/>
      <c r="AW394" s="165" t="str">
        <f>IF([1]調達要求データ貼付!U389="","",[1]調達要求データ貼付!U389)</f>
        <v>本</v>
      </c>
      <c r="AX394" s="166"/>
      <c r="AY394" s="166"/>
      <c r="AZ394" s="166"/>
      <c r="BA394" s="166"/>
      <c r="BB394" s="166"/>
      <c r="BC394" s="167">
        <f>IF([1]調達要求データ貼付!O389="","",[1]調達要求データ貼付!O389)</f>
        <v>36</v>
      </c>
      <c r="BD394" s="168"/>
      <c r="BE394" s="168"/>
      <c r="BF394" s="168"/>
      <c r="BG394" s="168"/>
      <c r="BH394" s="168"/>
      <c r="BI394" s="168"/>
      <c r="BJ394" s="153"/>
      <c r="BK394" s="153"/>
      <c r="BL394" s="153"/>
      <c r="BM394" s="153"/>
      <c r="BN394" s="153"/>
      <c r="BO394" s="153"/>
      <c r="BP394" s="153"/>
      <c r="BQ394" s="153"/>
      <c r="BR394" s="153"/>
      <c r="BS394" s="153"/>
      <c r="BT394" s="153"/>
      <c r="BU394" s="153"/>
      <c r="BV394" s="153"/>
      <c r="BW394" s="153"/>
      <c r="BX394" s="153"/>
      <c r="BY394" s="153"/>
      <c r="BZ394" s="153"/>
      <c r="CA394" s="160"/>
      <c r="CB394" s="160"/>
      <c r="CC394" s="160"/>
      <c r="CD394" s="160"/>
      <c r="CE394" s="160"/>
      <c r="CF394" s="160"/>
      <c r="DC394" s="128"/>
      <c r="DD394" s="128"/>
    </row>
    <row r="395" spans="1:108" ht="33" customHeight="1" x14ac:dyDescent="0.2">
      <c r="A395" s="158" t="str">
        <f>IF([1]調達要求データ貼付!E390="","",[1]調達要求データ貼付!E390&amp;"　"&amp;[1]調達要求データ貼付!F390)</f>
        <v>0013　391</v>
      </c>
      <c r="B395" s="159"/>
      <c r="C395" s="159"/>
      <c r="D395" s="153" t="str">
        <f>IF([1]調達要求データ貼付!E390="","",[1]調達要求データ貼付!E390&amp;"　"&amp;[1]調達要求データ貼付!F390)</f>
        <v>0013　391</v>
      </c>
      <c r="E395" s="160"/>
      <c r="F395" s="160"/>
      <c r="G395" s="160"/>
      <c r="H395" s="160"/>
      <c r="I395" s="160"/>
      <c r="J395" s="160"/>
      <c r="K395" s="161" t="str">
        <f>IF([1]調達要求データ貼付!H390="","",[1]調達要求データ貼付!H390)</f>
        <v>バター</v>
      </c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3" t="str">
        <f>IF(AND(A395="",A394&lt;&gt;""),"－　以　下　余　白　－",IF([1]調達要求データ貼付!I390="","",[1]調達要求データ貼付!I390))</f>
        <v>基地規格による（０５－００７０）</v>
      </c>
      <c r="AA395" s="163"/>
      <c r="AB395" s="163"/>
      <c r="AC395" s="163"/>
      <c r="AD395" s="163"/>
      <c r="AE395" s="163"/>
      <c r="AF395" s="163"/>
      <c r="AG395" s="163"/>
      <c r="AH395" s="163"/>
      <c r="AI395" s="163"/>
      <c r="AJ395" s="163"/>
      <c r="AK395" s="163"/>
      <c r="AL395" s="163"/>
      <c r="AM395" s="163"/>
      <c r="AN395" s="163"/>
      <c r="AO395" s="163"/>
      <c r="AP395" s="163"/>
      <c r="AQ395" s="163"/>
      <c r="AR395" s="163"/>
      <c r="AS395" s="163"/>
      <c r="AT395" s="163"/>
      <c r="AU395" s="164" t="str">
        <f>IF([1]調達要求データ貼付!S390="","","同等品以上")</f>
        <v/>
      </c>
      <c r="AV395" s="164"/>
      <c r="AW395" s="165" t="str">
        <f>IF([1]調達要求データ貼付!U390="","",[1]調達要求データ貼付!U390)</f>
        <v>個</v>
      </c>
      <c r="AX395" s="166"/>
      <c r="AY395" s="166"/>
      <c r="AZ395" s="166"/>
      <c r="BA395" s="166"/>
      <c r="BB395" s="166"/>
      <c r="BC395" s="167">
        <f>IF([1]調達要求データ貼付!O390="","",[1]調達要求データ貼付!O390)</f>
        <v>90</v>
      </c>
      <c r="BD395" s="168"/>
      <c r="BE395" s="168"/>
      <c r="BF395" s="168"/>
      <c r="BG395" s="168"/>
      <c r="BH395" s="168"/>
      <c r="BI395" s="168"/>
      <c r="BJ395" s="153"/>
      <c r="BK395" s="153"/>
      <c r="BL395" s="153"/>
      <c r="BM395" s="153"/>
      <c r="BN395" s="153"/>
      <c r="BO395" s="153"/>
      <c r="BP395" s="153"/>
      <c r="BQ395" s="153"/>
      <c r="BR395" s="153"/>
      <c r="BS395" s="153"/>
      <c r="BT395" s="153"/>
      <c r="BU395" s="153"/>
      <c r="BV395" s="153"/>
      <c r="BW395" s="153"/>
      <c r="BX395" s="153"/>
      <c r="BY395" s="153"/>
      <c r="BZ395" s="153"/>
      <c r="CA395" s="160"/>
      <c r="CB395" s="160"/>
      <c r="CC395" s="160"/>
      <c r="CD395" s="160"/>
      <c r="CE395" s="160"/>
      <c r="CF395" s="160"/>
      <c r="DC395" s="128"/>
      <c r="DD395" s="128"/>
    </row>
    <row r="396" spans="1:108" ht="33" customHeight="1" x14ac:dyDescent="0.2">
      <c r="A396" s="158" t="str">
        <f>IF([1]調達要求データ貼付!E391="","",[1]調達要求データ貼付!E391&amp;"　"&amp;[1]調達要求データ貼付!F391)</f>
        <v>0013　392</v>
      </c>
      <c r="B396" s="159"/>
      <c r="C396" s="159"/>
      <c r="D396" s="153" t="str">
        <f>IF([1]調達要求データ貼付!E391="","",[1]調達要求データ貼付!E391&amp;"　"&amp;[1]調達要求データ貼付!F391)</f>
        <v>0013　392</v>
      </c>
      <c r="E396" s="160"/>
      <c r="F396" s="160"/>
      <c r="G396" s="160"/>
      <c r="H396" s="160"/>
      <c r="I396" s="160"/>
      <c r="J396" s="160"/>
      <c r="K396" s="161" t="str">
        <f>IF([1]調達要求データ貼付!H391="","",[1]調達要求データ貼付!H391)</f>
        <v>白みそ</v>
      </c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3" t="str">
        <f>IF(AND(A396="",A395&lt;&gt;""),"－　以　下　余　白　－",IF([1]調達要求データ貼付!I391="","",[1]調達要求データ貼付!I391))</f>
        <v>基地規格による（１８－０２７０）</v>
      </c>
      <c r="AA396" s="163"/>
      <c r="AB396" s="163"/>
      <c r="AC396" s="163"/>
      <c r="AD396" s="163"/>
      <c r="AE396" s="163"/>
      <c r="AF396" s="163"/>
      <c r="AG396" s="163"/>
      <c r="AH396" s="163"/>
      <c r="AI396" s="163"/>
      <c r="AJ396" s="163"/>
      <c r="AK396" s="163"/>
      <c r="AL396" s="163"/>
      <c r="AM396" s="163"/>
      <c r="AN396" s="163"/>
      <c r="AO396" s="163"/>
      <c r="AP396" s="163"/>
      <c r="AQ396" s="163"/>
      <c r="AR396" s="163"/>
      <c r="AS396" s="163"/>
      <c r="AT396" s="163"/>
      <c r="AU396" s="164" t="str">
        <f>IF([1]調達要求データ貼付!S391="","","同等品以上")</f>
        <v/>
      </c>
      <c r="AV396" s="164"/>
      <c r="AW396" s="165" t="str">
        <f>IF([1]調達要求データ貼付!U391="","",[1]調達要求データ貼付!U391)</f>
        <v>kg</v>
      </c>
      <c r="AX396" s="166"/>
      <c r="AY396" s="166"/>
      <c r="AZ396" s="166"/>
      <c r="BA396" s="166"/>
      <c r="BB396" s="166"/>
      <c r="BC396" s="167">
        <f>IF([1]調達要求データ貼付!O391="","",[1]調達要求データ貼付!O391)</f>
        <v>20</v>
      </c>
      <c r="BD396" s="168"/>
      <c r="BE396" s="168"/>
      <c r="BF396" s="168"/>
      <c r="BG396" s="168"/>
      <c r="BH396" s="168"/>
      <c r="BI396" s="168"/>
      <c r="BJ396" s="153"/>
      <c r="BK396" s="153"/>
      <c r="BL396" s="153"/>
      <c r="BM396" s="153"/>
      <c r="BN396" s="153"/>
      <c r="BO396" s="153"/>
      <c r="BP396" s="153"/>
      <c r="BQ396" s="153"/>
      <c r="BR396" s="153"/>
      <c r="BS396" s="153"/>
      <c r="BT396" s="153"/>
      <c r="BU396" s="153"/>
      <c r="BV396" s="153"/>
      <c r="BW396" s="153"/>
      <c r="BX396" s="153"/>
      <c r="BY396" s="153"/>
      <c r="BZ396" s="153"/>
      <c r="CA396" s="160"/>
      <c r="CB396" s="160"/>
      <c r="CC396" s="160"/>
      <c r="CD396" s="160"/>
      <c r="CE396" s="160"/>
      <c r="CF396" s="160"/>
      <c r="DC396" s="128"/>
      <c r="DD396" s="128"/>
    </row>
    <row r="397" spans="1:108" ht="33" customHeight="1" x14ac:dyDescent="0.2">
      <c r="A397" s="158" t="str">
        <f>IF([1]調達要求データ貼付!E392="","",[1]調達要求データ貼付!E392&amp;"　"&amp;[1]調達要求データ貼付!F392)</f>
        <v>0013　393</v>
      </c>
      <c r="B397" s="159"/>
      <c r="C397" s="159"/>
      <c r="D397" s="153" t="str">
        <f>IF([1]調達要求データ貼付!E392="","",[1]調達要求データ貼付!E392&amp;"　"&amp;[1]調達要求データ貼付!F392)</f>
        <v>0013　393</v>
      </c>
      <c r="E397" s="160"/>
      <c r="F397" s="160"/>
      <c r="G397" s="160"/>
      <c r="H397" s="160"/>
      <c r="I397" s="160"/>
      <c r="J397" s="160"/>
      <c r="K397" s="161" t="str">
        <f>IF([1]調達要求データ貼付!H392="","",[1]調達要求データ貼付!H392)</f>
        <v>赤みそ</v>
      </c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3" t="str">
        <f>IF(AND(A397="",A396&lt;&gt;""),"－　以　下　余　白　－",IF([1]調達要求データ貼付!I392="","",[1]調達要求データ貼付!I392))</f>
        <v>基地規格による（１８－０２６０）</v>
      </c>
      <c r="AA397" s="163"/>
      <c r="AB397" s="163"/>
      <c r="AC397" s="163"/>
      <c r="AD397" s="163"/>
      <c r="AE397" s="163"/>
      <c r="AF397" s="163"/>
      <c r="AG397" s="163"/>
      <c r="AH397" s="163"/>
      <c r="AI397" s="163"/>
      <c r="AJ397" s="163"/>
      <c r="AK397" s="163"/>
      <c r="AL397" s="163"/>
      <c r="AM397" s="163"/>
      <c r="AN397" s="163"/>
      <c r="AO397" s="163"/>
      <c r="AP397" s="163"/>
      <c r="AQ397" s="163"/>
      <c r="AR397" s="163"/>
      <c r="AS397" s="163"/>
      <c r="AT397" s="163"/>
      <c r="AU397" s="164" t="str">
        <f>IF([1]調達要求データ貼付!S392="","","同等品以上")</f>
        <v/>
      </c>
      <c r="AV397" s="164"/>
      <c r="AW397" s="165" t="str">
        <f>IF([1]調達要求データ貼付!U392="","",[1]調達要求データ貼付!U392)</f>
        <v>kg</v>
      </c>
      <c r="AX397" s="166"/>
      <c r="AY397" s="166"/>
      <c r="AZ397" s="166"/>
      <c r="BA397" s="166"/>
      <c r="BB397" s="166"/>
      <c r="BC397" s="167">
        <f>IF([1]調達要求データ貼付!O392="","",[1]調達要求データ貼付!O392)</f>
        <v>20</v>
      </c>
      <c r="BD397" s="168"/>
      <c r="BE397" s="168"/>
      <c r="BF397" s="168"/>
      <c r="BG397" s="168"/>
      <c r="BH397" s="168"/>
      <c r="BI397" s="168"/>
      <c r="BJ397" s="153"/>
      <c r="BK397" s="153"/>
      <c r="BL397" s="153"/>
      <c r="BM397" s="153"/>
      <c r="BN397" s="153"/>
      <c r="BO397" s="153"/>
      <c r="BP397" s="153"/>
      <c r="BQ397" s="153"/>
      <c r="BR397" s="153"/>
      <c r="BS397" s="153"/>
      <c r="BT397" s="153"/>
      <c r="BU397" s="153"/>
      <c r="BV397" s="153"/>
      <c r="BW397" s="153"/>
      <c r="BX397" s="153"/>
      <c r="BY397" s="153"/>
      <c r="BZ397" s="153"/>
      <c r="CA397" s="160"/>
      <c r="CB397" s="160"/>
      <c r="CC397" s="160"/>
      <c r="CD397" s="160"/>
      <c r="CE397" s="160"/>
      <c r="CF397" s="160"/>
      <c r="DC397" s="128"/>
      <c r="DD397" s="128"/>
    </row>
    <row r="398" spans="1:108" ht="33" customHeight="1" x14ac:dyDescent="0.2">
      <c r="A398" s="158" t="str">
        <f>IF([1]調達要求データ貼付!E393="","",[1]調達要求データ貼付!E393&amp;"　"&amp;[1]調達要求データ貼付!F393)</f>
        <v>0013　394</v>
      </c>
      <c r="B398" s="159"/>
      <c r="C398" s="159"/>
      <c r="D398" s="153" t="str">
        <f>IF([1]調達要求データ貼付!E393="","",[1]調達要求データ貼付!E393&amp;"　"&amp;[1]調達要求データ貼付!F393)</f>
        <v>0013　394</v>
      </c>
      <c r="E398" s="160"/>
      <c r="F398" s="160"/>
      <c r="G398" s="160"/>
      <c r="H398" s="160"/>
      <c r="I398" s="160"/>
      <c r="J398" s="160"/>
      <c r="K398" s="161" t="str">
        <f>IF([1]調達要求データ貼付!H393="","",[1]調達要求データ貼付!H393)</f>
        <v>だしパック</v>
      </c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3" t="str">
        <f>IF(AND(A398="",A397&lt;&gt;""),"－　以　下　余　白　－",IF([1]調達要求データ貼付!I393="","",[1]調達要求データ貼付!I393))</f>
        <v>基地規格による（０８－０７５５）</v>
      </c>
      <c r="AA398" s="163"/>
      <c r="AB398" s="163"/>
      <c r="AC398" s="163"/>
      <c r="AD398" s="163"/>
      <c r="AE398" s="163"/>
      <c r="AF398" s="163"/>
      <c r="AG398" s="163"/>
      <c r="AH398" s="163"/>
      <c r="AI398" s="163"/>
      <c r="AJ398" s="163"/>
      <c r="AK398" s="163"/>
      <c r="AL398" s="163"/>
      <c r="AM398" s="163"/>
      <c r="AN398" s="163"/>
      <c r="AO398" s="163"/>
      <c r="AP398" s="163"/>
      <c r="AQ398" s="163"/>
      <c r="AR398" s="163"/>
      <c r="AS398" s="163"/>
      <c r="AT398" s="163"/>
      <c r="AU398" s="164" t="str">
        <f>IF([1]調達要求データ貼付!S393="","","同等品以上")</f>
        <v/>
      </c>
      <c r="AV398" s="164"/>
      <c r="AW398" s="165" t="str">
        <f>IF([1]調達要求データ貼付!U393="","",[1]調達要求データ貼付!U393)</f>
        <v>kg</v>
      </c>
      <c r="AX398" s="166"/>
      <c r="AY398" s="166"/>
      <c r="AZ398" s="166"/>
      <c r="BA398" s="166"/>
      <c r="BB398" s="166"/>
      <c r="BC398" s="167">
        <f>IF([1]調達要求データ貼付!O393="","",[1]調達要求データ貼付!O393)</f>
        <v>10</v>
      </c>
      <c r="BD398" s="168"/>
      <c r="BE398" s="168"/>
      <c r="BF398" s="168"/>
      <c r="BG398" s="168"/>
      <c r="BH398" s="168"/>
      <c r="BI398" s="168"/>
      <c r="BJ398" s="153"/>
      <c r="BK398" s="153"/>
      <c r="BL398" s="153"/>
      <c r="BM398" s="153"/>
      <c r="BN398" s="153"/>
      <c r="BO398" s="153"/>
      <c r="BP398" s="153"/>
      <c r="BQ398" s="153"/>
      <c r="BR398" s="153"/>
      <c r="BS398" s="153"/>
      <c r="BT398" s="153"/>
      <c r="BU398" s="153"/>
      <c r="BV398" s="153"/>
      <c r="BW398" s="153"/>
      <c r="BX398" s="153"/>
      <c r="BY398" s="153"/>
      <c r="BZ398" s="153"/>
      <c r="CA398" s="160"/>
      <c r="CB398" s="160"/>
      <c r="CC398" s="160"/>
      <c r="CD398" s="160"/>
      <c r="CE398" s="160"/>
      <c r="CF398" s="160"/>
      <c r="DC398" s="128"/>
      <c r="DD398" s="128"/>
    </row>
    <row r="399" spans="1:108" ht="33" customHeight="1" x14ac:dyDescent="0.2">
      <c r="A399" s="158" t="str">
        <f>IF([1]調達要求データ貼付!E394="","",[1]調達要求データ貼付!E394&amp;"　"&amp;[1]調達要求データ貼付!F394)</f>
        <v>0013　395</v>
      </c>
      <c r="B399" s="159"/>
      <c r="C399" s="159"/>
      <c r="D399" s="153" t="str">
        <f>IF([1]調達要求データ貼付!E394="","",[1]調達要求データ貼付!E394&amp;"　"&amp;[1]調達要求データ貼付!F394)</f>
        <v>0013　395</v>
      </c>
      <c r="E399" s="160"/>
      <c r="F399" s="160"/>
      <c r="G399" s="160"/>
      <c r="H399" s="160"/>
      <c r="I399" s="160"/>
      <c r="J399" s="160"/>
      <c r="K399" s="161" t="str">
        <f>IF([1]調達要求データ貼付!H394="","",[1]調達要求データ貼付!H394)</f>
        <v>クリーミーパウダー</v>
      </c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3" t="str">
        <f>IF(AND(A399="",A398&lt;&gt;""),"－　以　下　余　白　－",IF([1]調達要求データ貼付!I394="","",[1]調達要求データ貼付!I394))</f>
        <v>基地規格による（１１－００７５）</v>
      </c>
      <c r="AA399" s="163"/>
      <c r="AB399" s="163"/>
      <c r="AC399" s="163"/>
      <c r="AD399" s="163"/>
      <c r="AE399" s="163"/>
      <c r="AF399" s="163"/>
      <c r="AG399" s="163"/>
      <c r="AH399" s="163"/>
      <c r="AI399" s="163"/>
      <c r="AJ399" s="163"/>
      <c r="AK399" s="163"/>
      <c r="AL399" s="163"/>
      <c r="AM399" s="163"/>
      <c r="AN399" s="163"/>
      <c r="AO399" s="163"/>
      <c r="AP399" s="163"/>
      <c r="AQ399" s="163"/>
      <c r="AR399" s="163"/>
      <c r="AS399" s="163"/>
      <c r="AT399" s="163"/>
      <c r="AU399" s="164" t="str">
        <f>IF([1]調達要求データ貼付!S394="","","同等品以上")</f>
        <v/>
      </c>
      <c r="AV399" s="164"/>
      <c r="AW399" s="165" t="str">
        <f>IF([1]調達要求データ貼付!U394="","",[1]調達要求データ貼付!U394)</f>
        <v>個</v>
      </c>
      <c r="AX399" s="166"/>
      <c r="AY399" s="166"/>
      <c r="AZ399" s="166"/>
      <c r="BA399" s="166"/>
      <c r="BB399" s="166"/>
      <c r="BC399" s="167">
        <f>IF([1]調達要求データ貼付!O394="","",[1]調達要求データ貼付!O394)</f>
        <v>100</v>
      </c>
      <c r="BD399" s="168"/>
      <c r="BE399" s="168"/>
      <c r="BF399" s="168"/>
      <c r="BG399" s="168"/>
      <c r="BH399" s="168"/>
      <c r="BI399" s="168"/>
      <c r="BJ399" s="153"/>
      <c r="BK399" s="153"/>
      <c r="BL399" s="153"/>
      <c r="BM399" s="153"/>
      <c r="BN399" s="153"/>
      <c r="BO399" s="153"/>
      <c r="BP399" s="153"/>
      <c r="BQ399" s="153"/>
      <c r="BR399" s="153"/>
      <c r="BS399" s="153"/>
      <c r="BT399" s="153"/>
      <c r="BU399" s="153"/>
      <c r="BV399" s="153"/>
      <c r="BW399" s="153"/>
      <c r="BX399" s="153"/>
      <c r="BY399" s="153"/>
      <c r="BZ399" s="153"/>
      <c r="CA399" s="160"/>
      <c r="CB399" s="160"/>
      <c r="CC399" s="160"/>
      <c r="CD399" s="160"/>
      <c r="CE399" s="160"/>
      <c r="CF399" s="160"/>
      <c r="DC399" s="128"/>
      <c r="DD399" s="128"/>
    </row>
    <row r="400" spans="1:108" ht="33" customHeight="1" x14ac:dyDescent="0.2">
      <c r="A400" s="158" t="str">
        <f>IF([1]調達要求データ貼付!E395="","",[1]調達要求データ貼付!E395&amp;"　"&amp;[1]調達要求データ貼付!F395)</f>
        <v>0013　396</v>
      </c>
      <c r="B400" s="159"/>
      <c r="C400" s="159"/>
      <c r="D400" s="153" t="str">
        <f>IF([1]調達要求データ貼付!E395="","",[1]調達要求データ貼付!E395&amp;"　"&amp;[1]調達要求データ貼付!F395)</f>
        <v>0013　396</v>
      </c>
      <c r="E400" s="160"/>
      <c r="F400" s="160"/>
      <c r="G400" s="160"/>
      <c r="H400" s="160"/>
      <c r="I400" s="160"/>
      <c r="J400" s="160"/>
      <c r="K400" s="161" t="str">
        <f>IF([1]調達要求データ貼付!H395="","",[1]調達要求データ貼付!H395)</f>
        <v>コーン缶</v>
      </c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3" t="str">
        <f>IF(AND(A400="",A399&lt;&gt;""),"－　以　下　余　白　－",IF([1]調達要求データ貼付!I395="","",[1]調達要求データ貼付!I395))</f>
        <v>基地規格による（１９－０１６０）</v>
      </c>
      <c r="AA400" s="163"/>
      <c r="AB400" s="163"/>
      <c r="AC400" s="163"/>
      <c r="AD400" s="163"/>
      <c r="AE400" s="163"/>
      <c r="AF400" s="163"/>
      <c r="AG400" s="163"/>
      <c r="AH400" s="163"/>
      <c r="AI400" s="163"/>
      <c r="AJ400" s="163"/>
      <c r="AK400" s="163"/>
      <c r="AL400" s="163"/>
      <c r="AM400" s="163"/>
      <c r="AN400" s="163"/>
      <c r="AO400" s="163"/>
      <c r="AP400" s="163"/>
      <c r="AQ400" s="163"/>
      <c r="AR400" s="163"/>
      <c r="AS400" s="163"/>
      <c r="AT400" s="163"/>
      <c r="AU400" s="164" t="str">
        <f>IF([1]調達要求データ貼付!S395="","","同等品以上")</f>
        <v/>
      </c>
      <c r="AV400" s="164"/>
      <c r="AW400" s="165" t="str">
        <f>IF([1]調達要求データ貼付!U395="","",[1]調達要求データ貼付!U395)</f>
        <v>缶</v>
      </c>
      <c r="AX400" s="166"/>
      <c r="AY400" s="166"/>
      <c r="AZ400" s="166"/>
      <c r="BA400" s="166"/>
      <c r="BB400" s="166"/>
      <c r="BC400" s="167">
        <f>IF([1]調達要求データ貼付!O395="","",[1]調達要求データ貼付!O395)</f>
        <v>30</v>
      </c>
      <c r="BD400" s="168"/>
      <c r="BE400" s="168"/>
      <c r="BF400" s="168"/>
      <c r="BG400" s="168"/>
      <c r="BH400" s="168"/>
      <c r="BI400" s="168"/>
      <c r="BJ400" s="153"/>
      <c r="BK400" s="153"/>
      <c r="BL400" s="153"/>
      <c r="BM400" s="153"/>
      <c r="BN400" s="153"/>
      <c r="BO400" s="153"/>
      <c r="BP400" s="153"/>
      <c r="BQ400" s="153"/>
      <c r="BR400" s="153"/>
      <c r="BS400" s="153"/>
      <c r="BT400" s="153"/>
      <c r="BU400" s="153"/>
      <c r="BV400" s="153"/>
      <c r="BW400" s="153"/>
      <c r="BX400" s="153"/>
      <c r="BY400" s="153"/>
      <c r="BZ400" s="153"/>
      <c r="CA400" s="160"/>
      <c r="CB400" s="160"/>
      <c r="CC400" s="160"/>
      <c r="CD400" s="160"/>
      <c r="CE400" s="160"/>
      <c r="CF400" s="160"/>
      <c r="DC400" s="128"/>
      <c r="DD400" s="128"/>
    </row>
    <row r="401" spans="1:108" ht="33" customHeight="1" x14ac:dyDescent="0.2">
      <c r="A401" s="158" t="str">
        <f>IF([1]調達要求データ貼付!E396="","",[1]調達要求データ貼付!E396&amp;"　"&amp;[1]調達要求データ貼付!F396)</f>
        <v>0013　397</v>
      </c>
      <c r="B401" s="159"/>
      <c r="C401" s="159"/>
      <c r="D401" s="153" t="str">
        <f>IF([1]調達要求データ貼付!E396="","",[1]調達要求データ貼付!E396&amp;"　"&amp;[1]調達要求データ貼付!F396)</f>
        <v>0013　397</v>
      </c>
      <c r="E401" s="160"/>
      <c r="F401" s="160"/>
      <c r="G401" s="160"/>
      <c r="H401" s="160"/>
      <c r="I401" s="160"/>
      <c r="J401" s="160"/>
      <c r="K401" s="161" t="str">
        <f>IF([1]調達要求データ貼付!H396="","",[1]調達要求データ貼付!H396)</f>
        <v>おろししょうが</v>
      </c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3" t="str">
        <f>IF(AND(A401="",A400&lt;&gt;""),"－　以　下　余　白　－",IF([1]調達要求データ貼付!I396="","",[1]調達要求データ貼付!I396))</f>
        <v>基地規格による（１２－０２５５）</v>
      </c>
      <c r="AA401" s="163"/>
      <c r="AB401" s="163"/>
      <c r="AC401" s="163"/>
      <c r="AD401" s="163"/>
      <c r="AE401" s="163"/>
      <c r="AF401" s="163"/>
      <c r="AG401" s="163"/>
      <c r="AH401" s="163"/>
      <c r="AI401" s="163"/>
      <c r="AJ401" s="163"/>
      <c r="AK401" s="163"/>
      <c r="AL401" s="163"/>
      <c r="AM401" s="163"/>
      <c r="AN401" s="163"/>
      <c r="AO401" s="163"/>
      <c r="AP401" s="163"/>
      <c r="AQ401" s="163"/>
      <c r="AR401" s="163"/>
      <c r="AS401" s="163"/>
      <c r="AT401" s="163"/>
      <c r="AU401" s="164" t="str">
        <f>IF([1]調達要求データ貼付!S396="","","同等品以上")</f>
        <v/>
      </c>
      <c r="AV401" s="164"/>
      <c r="AW401" s="165" t="str">
        <f>IF([1]調達要求データ貼付!U396="","",[1]調達要求データ貼付!U396)</f>
        <v>kg</v>
      </c>
      <c r="AX401" s="166"/>
      <c r="AY401" s="166"/>
      <c r="AZ401" s="166"/>
      <c r="BA401" s="166"/>
      <c r="BB401" s="166"/>
      <c r="BC401" s="167">
        <f>IF([1]調達要求データ貼付!O396="","",[1]調達要求データ貼付!O396)</f>
        <v>15</v>
      </c>
      <c r="BD401" s="168"/>
      <c r="BE401" s="168"/>
      <c r="BF401" s="168"/>
      <c r="BG401" s="168"/>
      <c r="BH401" s="168"/>
      <c r="BI401" s="168"/>
      <c r="BJ401" s="153"/>
      <c r="BK401" s="153"/>
      <c r="BL401" s="153"/>
      <c r="BM401" s="153"/>
      <c r="BN401" s="153"/>
      <c r="BO401" s="153"/>
      <c r="BP401" s="153"/>
      <c r="BQ401" s="153"/>
      <c r="BR401" s="153"/>
      <c r="BS401" s="153"/>
      <c r="BT401" s="153"/>
      <c r="BU401" s="153"/>
      <c r="BV401" s="153"/>
      <c r="BW401" s="153"/>
      <c r="BX401" s="153"/>
      <c r="BY401" s="153"/>
      <c r="BZ401" s="153"/>
      <c r="CA401" s="160"/>
      <c r="CB401" s="160"/>
      <c r="CC401" s="160"/>
      <c r="CD401" s="160"/>
      <c r="CE401" s="160"/>
      <c r="CF401" s="160"/>
      <c r="DC401" s="128"/>
      <c r="DD401" s="128"/>
    </row>
    <row r="402" spans="1:108" ht="33" customHeight="1" x14ac:dyDescent="0.2">
      <c r="A402" s="158" t="str">
        <f>IF([1]調達要求データ貼付!E397="","",[1]調達要求データ貼付!E397&amp;"　"&amp;[1]調達要求データ貼付!F397)</f>
        <v>0013　398</v>
      </c>
      <c r="B402" s="159"/>
      <c r="C402" s="159"/>
      <c r="D402" s="153" t="str">
        <f>IF([1]調達要求データ貼付!E397="","",[1]調達要求データ貼付!E397&amp;"　"&amp;[1]調達要求データ貼付!F397)</f>
        <v>0013　398</v>
      </c>
      <c r="E402" s="160"/>
      <c r="F402" s="160"/>
      <c r="G402" s="160"/>
      <c r="H402" s="160"/>
      <c r="I402" s="160"/>
      <c r="J402" s="160"/>
      <c r="K402" s="161" t="str">
        <f>IF([1]調達要求データ貼付!H397="","",[1]調達要求データ貼付!H397)</f>
        <v>パイン缶（小）</v>
      </c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3" t="str">
        <f>IF(AND(A402="",A401&lt;&gt;""),"－　以　下　余　白　－",IF([1]調達要求データ貼付!I397="","",[1]調達要求データ貼付!I397))</f>
        <v>基地規格による（１９－０２８０）</v>
      </c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4" t="str">
        <f>IF([1]調達要求データ貼付!S397="","","同等品以上")</f>
        <v/>
      </c>
      <c r="AV402" s="164"/>
      <c r="AW402" s="165" t="str">
        <f>IF([1]調達要求データ貼付!U397="","",[1]調達要求データ貼付!U397)</f>
        <v>缶</v>
      </c>
      <c r="AX402" s="166"/>
      <c r="AY402" s="166"/>
      <c r="AZ402" s="166"/>
      <c r="BA402" s="166"/>
      <c r="BB402" s="166"/>
      <c r="BC402" s="167">
        <f>IF([1]調達要求データ貼付!O397="","",[1]調達要求データ貼付!O397)</f>
        <v>24</v>
      </c>
      <c r="BD402" s="168"/>
      <c r="BE402" s="168"/>
      <c r="BF402" s="168"/>
      <c r="BG402" s="168"/>
      <c r="BH402" s="168"/>
      <c r="BI402" s="168"/>
      <c r="BJ402" s="153"/>
      <c r="BK402" s="153"/>
      <c r="BL402" s="153"/>
      <c r="BM402" s="153"/>
      <c r="BN402" s="153"/>
      <c r="BO402" s="153"/>
      <c r="BP402" s="153"/>
      <c r="BQ402" s="153"/>
      <c r="BR402" s="153"/>
      <c r="BS402" s="153"/>
      <c r="BT402" s="153"/>
      <c r="BU402" s="153"/>
      <c r="BV402" s="153"/>
      <c r="BW402" s="153"/>
      <c r="BX402" s="153"/>
      <c r="BY402" s="153"/>
      <c r="BZ402" s="153"/>
      <c r="CA402" s="160"/>
      <c r="CB402" s="160"/>
      <c r="CC402" s="160"/>
      <c r="CD402" s="160"/>
      <c r="CE402" s="160"/>
      <c r="CF402" s="160"/>
      <c r="DC402" s="128"/>
      <c r="DD402" s="128"/>
    </row>
    <row r="403" spans="1:108" ht="33" customHeight="1" x14ac:dyDescent="0.2">
      <c r="A403" s="158" t="str">
        <f>IF([1]調達要求データ貼付!E398="","",[1]調達要求データ貼付!E398&amp;"　"&amp;[1]調達要求データ貼付!F398)</f>
        <v>0013　399</v>
      </c>
      <c r="B403" s="159"/>
      <c r="C403" s="159"/>
      <c r="D403" s="153" t="str">
        <f>IF([1]調達要求データ貼付!E398="","",[1]調達要求データ貼付!E398&amp;"　"&amp;[1]調達要求データ貼付!F398)</f>
        <v>0013　399</v>
      </c>
      <c r="E403" s="160"/>
      <c r="F403" s="160"/>
      <c r="G403" s="160"/>
      <c r="H403" s="160"/>
      <c r="I403" s="160"/>
      <c r="J403" s="160"/>
      <c r="K403" s="161" t="str">
        <f>IF([1]調達要求データ貼付!H398="","",[1]調達要求データ貼付!H398)</f>
        <v>ウスターソ－ス</v>
      </c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3" t="str">
        <f>IF(AND(A403="",A402&lt;&gt;""),"－　以　下　余　白　－",IF([1]調達要求データ貼付!I398="","",[1]調達要求データ貼付!I398))</f>
        <v>基地規格による（１８－０１８０）</v>
      </c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4" t="str">
        <f>IF([1]調達要求データ貼付!S398="","","同等品以上")</f>
        <v/>
      </c>
      <c r="AV403" s="164"/>
      <c r="AW403" s="165" t="str">
        <f>IF([1]調達要求データ貼付!U398="","",[1]調達要求データ貼付!U398)</f>
        <v>本</v>
      </c>
      <c r="AX403" s="166"/>
      <c r="AY403" s="166"/>
      <c r="AZ403" s="166"/>
      <c r="BA403" s="166"/>
      <c r="BB403" s="166"/>
      <c r="BC403" s="167">
        <f>IF([1]調達要求データ貼付!O398="","",[1]調達要求データ貼付!O398)</f>
        <v>20</v>
      </c>
      <c r="BD403" s="168"/>
      <c r="BE403" s="168"/>
      <c r="BF403" s="168"/>
      <c r="BG403" s="168"/>
      <c r="BH403" s="168"/>
      <c r="BI403" s="168"/>
      <c r="BJ403" s="153"/>
      <c r="BK403" s="153"/>
      <c r="BL403" s="153"/>
      <c r="BM403" s="153"/>
      <c r="BN403" s="153"/>
      <c r="BO403" s="153"/>
      <c r="BP403" s="153"/>
      <c r="BQ403" s="153"/>
      <c r="BR403" s="153"/>
      <c r="BS403" s="153"/>
      <c r="BT403" s="153"/>
      <c r="BU403" s="153"/>
      <c r="BV403" s="153"/>
      <c r="BW403" s="153"/>
      <c r="BX403" s="153"/>
      <c r="BY403" s="153"/>
      <c r="BZ403" s="153"/>
      <c r="CA403" s="160"/>
      <c r="CB403" s="160"/>
      <c r="CC403" s="160"/>
      <c r="CD403" s="160"/>
      <c r="CE403" s="160"/>
      <c r="CF403" s="160"/>
      <c r="DC403" s="128"/>
      <c r="DD403" s="128"/>
    </row>
    <row r="404" spans="1:108" ht="33" customHeight="1" x14ac:dyDescent="0.2">
      <c r="A404" s="158" t="str">
        <f>IF([1]調達要求データ貼付!E399="","",[1]調達要求データ貼付!E399&amp;"　"&amp;[1]調達要求データ貼付!F399)</f>
        <v>0013　400</v>
      </c>
      <c r="B404" s="159"/>
      <c r="C404" s="159"/>
      <c r="D404" s="153" t="str">
        <f>IF([1]調達要求データ貼付!E399="","",[1]調達要求データ貼付!E399&amp;"　"&amp;[1]調達要求データ貼付!F399)</f>
        <v>0013　400</v>
      </c>
      <c r="E404" s="160"/>
      <c r="F404" s="160"/>
      <c r="G404" s="160"/>
      <c r="H404" s="160"/>
      <c r="I404" s="160"/>
      <c r="J404" s="160"/>
      <c r="K404" s="161" t="str">
        <f>IF([1]調達要求データ貼付!H399="","",[1]調達要求データ貼付!H399)</f>
        <v>１食ソース</v>
      </c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3" t="str">
        <f>IF(AND(A404="",A403&lt;&gt;""),"－　以　下　余　白　－",IF([1]調達要求データ貼付!I399="","",[1]調達要求データ貼付!I399))</f>
        <v>基地規格による（１８－０１９０）</v>
      </c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  <c r="AU404" s="164" t="str">
        <f>IF([1]調達要求データ貼付!S399="","","同等品以上")</f>
        <v/>
      </c>
      <c r="AV404" s="164"/>
      <c r="AW404" s="165" t="str">
        <f>IF([1]調達要求データ貼付!U399="","",[1]調達要求データ貼付!U399)</f>
        <v>個</v>
      </c>
      <c r="AX404" s="166"/>
      <c r="AY404" s="166"/>
      <c r="AZ404" s="166"/>
      <c r="BA404" s="166"/>
      <c r="BB404" s="166"/>
      <c r="BC404" s="167">
        <f>IF([1]調達要求データ貼付!O399="","",[1]調達要求データ貼付!O399)</f>
        <v>1000</v>
      </c>
      <c r="BD404" s="168"/>
      <c r="BE404" s="168"/>
      <c r="BF404" s="168"/>
      <c r="BG404" s="168"/>
      <c r="BH404" s="168"/>
      <c r="BI404" s="168"/>
      <c r="BJ404" s="153"/>
      <c r="BK404" s="153"/>
      <c r="BL404" s="153"/>
      <c r="BM404" s="153"/>
      <c r="BN404" s="153"/>
      <c r="BO404" s="153"/>
      <c r="BP404" s="153"/>
      <c r="BQ404" s="153"/>
      <c r="BR404" s="153"/>
      <c r="BS404" s="153"/>
      <c r="BT404" s="153"/>
      <c r="BU404" s="153"/>
      <c r="BV404" s="153"/>
      <c r="BW404" s="153"/>
      <c r="BX404" s="153"/>
      <c r="BY404" s="153"/>
      <c r="BZ404" s="153"/>
      <c r="CA404" s="160"/>
      <c r="CB404" s="160"/>
      <c r="CC404" s="160"/>
      <c r="CD404" s="160"/>
      <c r="CE404" s="160"/>
      <c r="CF404" s="160"/>
      <c r="DC404" s="128"/>
      <c r="DD404" s="128"/>
    </row>
    <row r="405" spans="1:108" ht="33" customHeight="1" x14ac:dyDescent="0.2">
      <c r="A405" s="158" t="str">
        <f>IF([1]調達要求データ貼付!E400="","",[1]調達要求データ貼付!E400&amp;"　"&amp;[1]調達要求データ貼付!F400)</f>
        <v>0013　401</v>
      </c>
      <c r="B405" s="159"/>
      <c r="C405" s="159"/>
      <c r="D405" s="153" t="str">
        <f>IF([1]調達要求データ貼付!E400="","",[1]調達要求データ貼付!E400&amp;"　"&amp;[1]調達要求データ貼付!F400)</f>
        <v>0013　401</v>
      </c>
      <c r="E405" s="160"/>
      <c r="F405" s="160"/>
      <c r="G405" s="160"/>
      <c r="H405" s="160"/>
      <c r="I405" s="160"/>
      <c r="J405" s="160"/>
      <c r="K405" s="161" t="str">
        <f>IF([1]調達要求データ貼付!H400="","",[1]調達要求データ貼付!H400)</f>
        <v>しょう油</v>
      </c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3" t="str">
        <f>IF(AND(A405="",A404&lt;&gt;""),"－　以　下　余　白　－",IF([1]調達要求データ貼付!I400="","",[1]調達要求データ貼付!I400))</f>
        <v>基地規格による（１８－００７０）</v>
      </c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4" t="str">
        <f>IF([1]調達要求データ貼付!S400="","","同等品以上")</f>
        <v/>
      </c>
      <c r="AV405" s="164"/>
      <c r="AW405" s="165" t="str">
        <f>IF([1]調達要求データ貼付!U400="","",[1]調達要求データ貼付!U400)</f>
        <v>ℓ</v>
      </c>
      <c r="AX405" s="166"/>
      <c r="AY405" s="166"/>
      <c r="AZ405" s="166"/>
      <c r="BA405" s="166"/>
      <c r="BB405" s="166"/>
      <c r="BC405" s="167">
        <f>IF([1]調達要求データ貼付!O400="","",[1]調達要求データ貼付!O400)</f>
        <v>90</v>
      </c>
      <c r="BD405" s="168"/>
      <c r="BE405" s="168"/>
      <c r="BF405" s="168"/>
      <c r="BG405" s="168"/>
      <c r="BH405" s="168"/>
      <c r="BI405" s="168"/>
      <c r="BJ405" s="153"/>
      <c r="BK405" s="153"/>
      <c r="BL405" s="153"/>
      <c r="BM405" s="153"/>
      <c r="BN405" s="153"/>
      <c r="BO405" s="153"/>
      <c r="BP405" s="153"/>
      <c r="BQ405" s="153"/>
      <c r="BR405" s="153"/>
      <c r="BS405" s="153"/>
      <c r="BT405" s="153"/>
      <c r="BU405" s="153"/>
      <c r="BV405" s="153"/>
      <c r="BW405" s="153"/>
      <c r="BX405" s="153"/>
      <c r="BY405" s="153"/>
      <c r="BZ405" s="153"/>
      <c r="CA405" s="160"/>
      <c r="CB405" s="160"/>
      <c r="CC405" s="160"/>
      <c r="CD405" s="160"/>
      <c r="CE405" s="160"/>
      <c r="CF405" s="160"/>
      <c r="DC405" s="128"/>
      <c r="DD405" s="128"/>
    </row>
    <row r="406" spans="1:108" ht="33" customHeight="1" x14ac:dyDescent="0.2">
      <c r="A406" s="158" t="str">
        <f>IF([1]調達要求データ貼付!E401="","",[1]調達要求データ貼付!E401&amp;"　"&amp;[1]調達要求データ貼付!F401)</f>
        <v>0013　402</v>
      </c>
      <c r="B406" s="159"/>
      <c r="C406" s="159"/>
      <c r="D406" s="153" t="str">
        <f>IF([1]調達要求データ貼付!E401="","",[1]調達要求データ貼付!E401&amp;"　"&amp;[1]調達要求データ貼付!F401)</f>
        <v>0013　402</v>
      </c>
      <c r="E406" s="160"/>
      <c r="F406" s="160"/>
      <c r="G406" s="160"/>
      <c r="H406" s="160"/>
      <c r="I406" s="160"/>
      <c r="J406" s="160"/>
      <c r="K406" s="161" t="str">
        <f>IF([1]調達要求データ貼付!H401="","",[1]調達要求データ貼付!H401)</f>
        <v>うす口しょう油</v>
      </c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3" t="str">
        <f>IF(AND(A406="",A405&lt;&gt;""),"－　以　下　余　白　－",IF([1]調達要求データ貼付!I401="","",[1]調達要求データ貼付!I401))</f>
        <v>基地規格による（１８－００８０）</v>
      </c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4" t="str">
        <f>IF([1]調達要求データ貼付!S401="","","同等品以上")</f>
        <v/>
      </c>
      <c r="AV406" s="164"/>
      <c r="AW406" s="165" t="str">
        <f>IF([1]調達要求データ貼付!U401="","",[1]調達要求データ貼付!U401)</f>
        <v>本</v>
      </c>
      <c r="AX406" s="166"/>
      <c r="AY406" s="166"/>
      <c r="AZ406" s="166"/>
      <c r="BA406" s="166"/>
      <c r="BB406" s="166"/>
      <c r="BC406" s="167">
        <f>IF([1]調達要求データ貼付!O401="","",[1]調達要求データ貼付!O401)</f>
        <v>15</v>
      </c>
      <c r="BD406" s="168"/>
      <c r="BE406" s="168"/>
      <c r="BF406" s="168"/>
      <c r="BG406" s="168"/>
      <c r="BH406" s="168"/>
      <c r="BI406" s="168"/>
      <c r="BJ406" s="153"/>
      <c r="BK406" s="153"/>
      <c r="BL406" s="153"/>
      <c r="BM406" s="153"/>
      <c r="BN406" s="153"/>
      <c r="BO406" s="153"/>
      <c r="BP406" s="153"/>
      <c r="BQ406" s="153"/>
      <c r="BR406" s="153"/>
      <c r="BS406" s="153"/>
      <c r="BT406" s="153"/>
      <c r="BU406" s="153"/>
      <c r="BV406" s="153"/>
      <c r="BW406" s="153"/>
      <c r="BX406" s="153"/>
      <c r="BY406" s="153"/>
      <c r="BZ406" s="153"/>
      <c r="CA406" s="160"/>
      <c r="CB406" s="160"/>
      <c r="CC406" s="160"/>
      <c r="CD406" s="160"/>
      <c r="CE406" s="160"/>
      <c r="CF406" s="160"/>
      <c r="DC406" s="128"/>
      <c r="DD406" s="128"/>
    </row>
    <row r="407" spans="1:108" ht="33" customHeight="1" x14ac:dyDescent="0.2">
      <c r="A407" s="158" t="str">
        <f>IF([1]調達要求データ貼付!E402="","",[1]調達要求データ貼付!E402&amp;"　"&amp;[1]調達要求データ貼付!F402)</f>
        <v>0013　403</v>
      </c>
      <c r="B407" s="159"/>
      <c r="C407" s="159"/>
      <c r="D407" s="153" t="str">
        <f>IF([1]調達要求データ貼付!E402="","",[1]調達要求データ貼付!E402&amp;"　"&amp;[1]調達要求データ貼付!F402)</f>
        <v>0013　403</v>
      </c>
      <c r="E407" s="160"/>
      <c r="F407" s="160"/>
      <c r="G407" s="160"/>
      <c r="H407" s="160"/>
      <c r="I407" s="160"/>
      <c r="J407" s="160"/>
      <c r="K407" s="161" t="str">
        <f>IF([1]調達要求データ貼付!H402="","",[1]調達要求データ貼付!H402)</f>
        <v>食酢</v>
      </c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3" t="str">
        <f>IF(AND(A407="",A406&lt;&gt;""),"－　以　下　余　白　－",IF([1]調達要求データ貼付!I402="","",[1]調達要求データ貼付!I402))</f>
        <v>基地規格による（１８－０１２０）</v>
      </c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4" t="str">
        <f>IF([1]調達要求データ貼付!S402="","","同等品以上")</f>
        <v/>
      </c>
      <c r="AV407" s="164"/>
      <c r="AW407" s="165" t="str">
        <f>IF([1]調達要求データ貼付!U402="","",[1]調達要求データ貼付!U402)</f>
        <v>本</v>
      </c>
      <c r="AX407" s="166"/>
      <c r="AY407" s="166"/>
      <c r="AZ407" s="166"/>
      <c r="BA407" s="166"/>
      <c r="BB407" s="166"/>
      <c r="BC407" s="167">
        <f>IF([1]調達要求データ貼付!O402="","",[1]調達要求データ貼付!O402)</f>
        <v>30</v>
      </c>
      <c r="BD407" s="168"/>
      <c r="BE407" s="168"/>
      <c r="BF407" s="168"/>
      <c r="BG407" s="168"/>
      <c r="BH407" s="168"/>
      <c r="BI407" s="168"/>
      <c r="BJ407" s="153"/>
      <c r="BK407" s="153"/>
      <c r="BL407" s="153"/>
      <c r="BM407" s="153"/>
      <c r="BN407" s="153"/>
      <c r="BO407" s="153"/>
      <c r="BP407" s="153"/>
      <c r="BQ407" s="153"/>
      <c r="BR407" s="153"/>
      <c r="BS407" s="153"/>
      <c r="BT407" s="153"/>
      <c r="BU407" s="153"/>
      <c r="BV407" s="153"/>
      <c r="BW407" s="153"/>
      <c r="BX407" s="153"/>
      <c r="BY407" s="153"/>
      <c r="BZ407" s="153"/>
      <c r="CA407" s="160"/>
      <c r="CB407" s="160"/>
      <c r="CC407" s="160"/>
      <c r="CD407" s="160"/>
      <c r="CE407" s="160"/>
      <c r="CF407" s="160"/>
      <c r="CK407" s="157" t="s">
        <v>37</v>
      </c>
      <c r="DC407" s="128"/>
      <c r="DD407" s="128"/>
    </row>
    <row r="408" spans="1:108" ht="33" customHeight="1" x14ac:dyDescent="0.2">
      <c r="A408" s="158" t="str">
        <f>IF([1]調達要求データ貼付!E403="","",[1]調達要求データ貼付!E403&amp;"　"&amp;[1]調達要求データ貼付!F403)</f>
        <v>0013　404</v>
      </c>
      <c r="B408" s="159"/>
      <c r="C408" s="159"/>
      <c r="D408" s="153" t="str">
        <f>IF([1]調達要求データ貼付!E403="","",[1]調達要求データ貼付!E403&amp;"　"&amp;[1]調達要求データ貼付!F403)</f>
        <v>0013　404</v>
      </c>
      <c r="E408" s="160"/>
      <c r="F408" s="160"/>
      <c r="G408" s="160"/>
      <c r="H408" s="160"/>
      <c r="I408" s="160"/>
      <c r="J408" s="160"/>
      <c r="K408" s="161" t="str">
        <f>IF([1]調達要求データ貼付!H403="","",[1]調達要求データ貼付!H403)</f>
        <v>チキンコンソメ</v>
      </c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3" t="str">
        <f>IF(AND(A408="",A407&lt;&gt;""),"－　以　下　余　白　－",IF([1]調達要求データ貼付!I403="","",[1]調達要求データ貼付!I403))</f>
        <v>基地規格による（１８－００１０）</v>
      </c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4" t="str">
        <f>IF([1]調達要求データ貼付!S403="","","同等品以上")</f>
        <v/>
      </c>
      <c r="AV408" s="164"/>
      <c r="AW408" s="165" t="str">
        <f>IF([1]調達要求データ貼付!U403="","",[1]調達要求データ貼付!U403)</f>
        <v>kg</v>
      </c>
      <c r="AX408" s="166"/>
      <c r="AY408" s="166"/>
      <c r="AZ408" s="166"/>
      <c r="BA408" s="166"/>
      <c r="BB408" s="166"/>
      <c r="BC408" s="167">
        <f>IF([1]調達要求データ貼付!O403="","",[1]調達要求データ貼付!O403)</f>
        <v>20</v>
      </c>
      <c r="BD408" s="168"/>
      <c r="BE408" s="168"/>
      <c r="BF408" s="168"/>
      <c r="BG408" s="168"/>
      <c r="BH408" s="168"/>
      <c r="BI408" s="168"/>
      <c r="BJ408" s="153"/>
      <c r="BK408" s="160"/>
      <c r="BL408" s="160"/>
      <c r="BM408" s="160"/>
      <c r="BN408" s="160"/>
      <c r="BO408" s="160"/>
      <c r="BP408" s="160"/>
      <c r="BQ408" s="160"/>
      <c r="BR408" s="160"/>
      <c r="BS408" s="153"/>
      <c r="BT408" s="160"/>
      <c r="BU408" s="160"/>
      <c r="BV408" s="160"/>
      <c r="BW408" s="160"/>
      <c r="BX408" s="160"/>
      <c r="BY408" s="160"/>
      <c r="BZ408" s="153"/>
      <c r="CA408" s="160"/>
      <c r="CB408" s="160"/>
      <c r="CC408" s="160"/>
      <c r="CD408" s="160"/>
      <c r="CE408" s="160"/>
      <c r="CF408" s="160"/>
      <c r="CK408" s="169">
        <f>IF(A408="","",1)</f>
        <v>1</v>
      </c>
      <c r="DC408" s="128"/>
      <c r="DD408" s="128"/>
    </row>
    <row r="409" spans="1:108" ht="33" customHeight="1" x14ac:dyDescent="0.2">
      <c r="A409" s="158" t="str">
        <f>IF([1]調達要求データ貼付!E404="","",[1]調達要求データ貼付!E404&amp;"　"&amp;[1]調達要求データ貼付!F404)</f>
        <v>0013　405</v>
      </c>
      <c r="B409" s="159"/>
      <c r="C409" s="159"/>
      <c r="D409" s="153" t="str">
        <f>IF([1]調達要求データ貼付!E404="","",[1]調達要求データ貼付!E404&amp;"　"&amp;[1]調達要求データ貼付!F404)</f>
        <v>0013　405</v>
      </c>
      <c r="E409" s="160"/>
      <c r="F409" s="160"/>
      <c r="G409" s="160"/>
      <c r="H409" s="160"/>
      <c r="I409" s="160"/>
      <c r="J409" s="160"/>
      <c r="K409" s="161" t="str">
        <f>IF([1]調達要求データ貼付!H404="","",[1]調達要求データ貼付!H404)</f>
        <v>だしの素</v>
      </c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3" t="str">
        <f>IF(AND(A409="",A408&lt;&gt;""),"－　以　下　余　白　－",IF([1]調達要求データ貼付!I404="","",[1]調達要求データ貼付!I404))</f>
        <v>基地規格による（１８－０５８０）</v>
      </c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4" t="str">
        <f>IF([1]調達要求データ貼付!S404="","","同等品以上")</f>
        <v/>
      </c>
      <c r="AV409" s="164"/>
      <c r="AW409" s="165" t="str">
        <f>IF([1]調達要求データ貼付!U404="","",[1]調達要求データ貼付!U404)</f>
        <v>kg</v>
      </c>
      <c r="AX409" s="166"/>
      <c r="AY409" s="166"/>
      <c r="AZ409" s="166"/>
      <c r="BA409" s="166"/>
      <c r="BB409" s="166"/>
      <c r="BC409" s="167">
        <f>IF([1]調達要求データ貼付!O404="","",[1]調達要求データ貼付!O404)</f>
        <v>60</v>
      </c>
      <c r="BD409" s="168"/>
      <c r="BE409" s="168"/>
      <c r="BF409" s="168"/>
      <c r="BG409" s="168"/>
      <c r="BH409" s="168"/>
      <c r="BI409" s="168"/>
      <c r="BJ409" s="153"/>
      <c r="BK409" s="153"/>
      <c r="BL409" s="153"/>
      <c r="BM409" s="153"/>
      <c r="BN409" s="153"/>
      <c r="BO409" s="153"/>
      <c r="BP409" s="153"/>
      <c r="BQ409" s="153"/>
      <c r="BR409" s="153"/>
      <c r="BS409" s="153"/>
      <c r="BT409" s="153"/>
      <c r="BU409" s="153"/>
      <c r="BV409" s="153"/>
      <c r="BW409" s="153"/>
      <c r="BX409" s="153"/>
      <c r="BY409" s="153"/>
      <c r="BZ409" s="153"/>
      <c r="CA409" s="160"/>
      <c r="CB409" s="160"/>
      <c r="CC409" s="160"/>
      <c r="CD409" s="160"/>
      <c r="CE409" s="160"/>
      <c r="CF409" s="160"/>
      <c r="DC409" s="128"/>
      <c r="DD409" s="128"/>
    </row>
    <row r="410" spans="1:108" ht="33" customHeight="1" x14ac:dyDescent="0.2">
      <c r="A410" s="158" t="str">
        <f>IF([1]調達要求データ貼付!E405="","",[1]調達要求データ貼付!E405&amp;"　"&amp;[1]調達要求データ貼付!F405)</f>
        <v>0013　406</v>
      </c>
      <c r="B410" s="159"/>
      <c r="C410" s="159"/>
      <c r="D410" s="153" t="str">
        <f>IF([1]調達要求データ貼付!E405="","",[1]調達要求データ貼付!E405&amp;"　"&amp;[1]調達要求データ貼付!F405)</f>
        <v>0013　406</v>
      </c>
      <c r="E410" s="160"/>
      <c r="F410" s="160"/>
      <c r="G410" s="160"/>
      <c r="H410" s="160"/>
      <c r="I410" s="160"/>
      <c r="J410" s="160"/>
      <c r="K410" s="161" t="str">
        <f>IF([1]調達要求データ貼付!H405="","",[1]調達要求データ貼付!H405)</f>
        <v>液体ブロス（かつお）</v>
      </c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3" t="str">
        <f>IF(AND(A410="",A409&lt;&gt;""),"－　以　下　余　白　－",IF([1]調達要求データ貼付!I405="","",[1]調達要求データ貼付!I405))</f>
        <v>基地規格による（１８－０５９５）</v>
      </c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4" t="str">
        <f>IF([1]調達要求データ貼付!S405="","","同等品以上")</f>
        <v/>
      </c>
      <c r="AV410" s="164"/>
      <c r="AW410" s="165" t="str">
        <f>IF([1]調達要求データ貼付!U405="","",[1]調達要求データ貼付!U405)</f>
        <v>本</v>
      </c>
      <c r="AX410" s="166"/>
      <c r="AY410" s="166"/>
      <c r="AZ410" s="166"/>
      <c r="BA410" s="166"/>
      <c r="BB410" s="166"/>
      <c r="BC410" s="167">
        <f>IF([1]調達要求データ貼付!O405="","",[1]調達要求データ貼付!O405)</f>
        <v>30</v>
      </c>
      <c r="BD410" s="168"/>
      <c r="BE410" s="168"/>
      <c r="BF410" s="168"/>
      <c r="BG410" s="168"/>
      <c r="BH410" s="168"/>
      <c r="BI410" s="168"/>
      <c r="BJ410" s="153"/>
      <c r="BK410" s="153"/>
      <c r="BL410" s="153"/>
      <c r="BM410" s="153"/>
      <c r="BN410" s="153"/>
      <c r="BO410" s="153"/>
      <c r="BP410" s="153"/>
      <c r="BQ410" s="153"/>
      <c r="BR410" s="153"/>
      <c r="BS410" s="153"/>
      <c r="BT410" s="153"/>
      <c r="BU410" s="153"/>
      <c r="BV410" s="153"/>
      <c r="BW410" s="153"/>
      <c r="BX410" s="153"/>
      <c r="BY410" s="153"/>
      <c r="BZ410" s="153"/>
      <c r="CA410" s="160"/>
      <c r="CB410" s="160"/>
      <c r="CC410" s="160"/>
      <c r="CD410" s="160"/>
      <c r="CE410" s="160"/>
      <c r="CF410" s="160"/>
      <c r="DC410" s="128"/>
      <c r="DD410" s="128"/>
    </row>
    <row r="411" spans="1:108" ht="33" customHeight="1" x14ac:dyDescent="0.2">
      <c r="A411" s="158" t="str">
        <f>IF([1]調達要求データ貼付!E406="","",[1]調達要求データ貼付!E406&amp;"　"&amp;[1]調達要求データ貼付!F406)</f>
        <v>0013　407</v>
      </c>
      <c r="B411" s="159"/>
      <c r="C411" s="159"/>
      <c r="D411" s="153" t="str">
        <f>IF([1]調達要求データ貼付!E406="","",[1]調達要求データ貼付!E406&amp;"　"&amp;[1]調達要求データ貼付!F406)</f>
        <v>0013　407</v>
      </c>
      <c r="E411" s="160"/>
      <c r="F411" s="160"/>
      <c r="G411" s="160"/>
      <c r="H411" s="160"/>
      <c r="I411" s="160"/>
      <c r="J411" s="160"/>
      <c r="K411" s="161" t="str">
        <f>IF([1]調達要求データ貼付!H406="","",[1]調達要求データ貼付!H406)</f>
        <v>そばつゆの素</v>
      </c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3" t="str">
        <f>IF(AND(A411="",A410&lt;&gt;""),"－　以　下　余　白　－",IF([1]調達要求データ貼付!I406="","",[1]調達要求データ貼付!I406))</f>
        <v>基地規格による（１８－０７１０）</v>
      </c>
      <c r="AA411" s="163"/>
      <c r="AB411" s="163"/>
      <c r="AC411" s="163"/>
      <c r="AD411" s="163"/>
      <c r="AE411" s="163"/>
      <c r="AF411" s="163"/>
      <c r="AG411" s="163"/>
      <c r="AH411" s="163"/>
      <c r="AI411" s="163"/>
      <c r="AJ411" s="163"/>
      <c r="AK411" s="163"/>
      <c r="AL411" s="163"/>
      <c r="AM411" s="163"/>
      <c r="AN411" s="163"/>
      <c r="AO411" s="163"/>
      <c r="AP411" s="163"/>
      <c r="AQ411" s="163"/>
      <c r="AR411" s="163"/>
      <c r="AS411" s="163"/>
      <c r="AT411" s="163"/>
      <c r="AU411" s="164" t="str">
        <f>IF([1]調達要求データ貼付!S406="","","同等品以上")</f>
        <v/>
      </c>
      <c r="AV411" s="164"/>
      <c r="AW411" s="165" t="str">
        <f>IF([1]調達要求データ貼付!U406="","",[1]調達要求データ貼付!U406)</f>
        <v>本</v>
      </c>
      <c r="AX411" s="166"/>
      <c r="AY411" s="166"/>
      <c r="AZ411" s="166"/>
      <c r="BA411" s="166"/>
      <c r="BB411" s="166"/>
      <c r="BC411" s="167">
        <f>IF([1]調達要求データ貼付!O406="","",[1]調達要求データ貼付!O406)</f>
        <v>30</v>
      </c>
      <c r="BD411" s="168"/>
      <c r="BE411" s="168"/>
      <c r="BF411" s="168"/>
      <c r="BG411" s="168"/>
      <c r="BH411" s="168"/>
      <c r="BI411" s="168"/>
      <c r="BJ411" s="153"/>
      <c r="BK411" s="153"/>
      <c r="BL411" s="153"/>
      <c r="BM411" s="153"/>
      <c r="BN411" s="153"/>
      <c r="BO411" s="153"/>
      <c r="BP411" s="153"/>
      <c r="BQ411" s="153"/>
      <c r="BR411" s="153"/>
      <c r="BS411" s="153"/>
      <c r="BT411" s="153"/>
      <c r="BU411" s="153"/>
      <c r="BV411" s="153"/>
      <c r="BW411" s="153"/>
      <c r="BX411" s="153"/>
      <c r="BY411" s="153"/>
      <c r="BZ411" s="153"/>
      <c r="CA411" s="160"/>
      <c r="CB411" s="160"/>
      <c r="CC411" s="160"/>
      <c r="CD411" s="160"/>
      <c r="CE411" s="160"/>
      <c r="CF411" s="160"/>
      <c r="DC411" s="128"/>
      <c r="DD411" s="128"/>
    </row>
    <row r="412" spans="1:108" ht="33" customHeight="1" x14ac:dyDescent="0.2">
      <c r="A412" s="158" t="str">
        <f>IF([1]調達要求データ貼付!E407="","",[1]調達要求データ貼付!E407&amp;"　"&amp;[1]調達要求データ貼付!F407)</f>
        <v>0013　408</v>
      </c>
      <c r="B412" s="159"/>
      <c r="C412" s="159"/>
      <c r="D412" s="153" t="str">
        <f>IF([1]調達要求データ貼付!E407="","",[1]調達要求データ貼付!E407&amp;"　"&amp;[1]調達要求データ貼付!F407)</f>
        <v>0013　408</v>
      </c>
      <c r="E412" s="160"/>
      <c r="F412" s="160"/>
      <c r="G412" s="160"/>
      <c r="H412" s="160"/>
      <c r="I412" s="160"/>
      <c r="J412" s="160"/>
      <c r="K412" s="161" t="str">
        <f>IF([1]調達要求データ貼付!H407="","",[1]調達要求データ貼付!H407)</f>
        <v>かつおだし</v>
      </c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3" t="str">
        <f>IF(AND(A412="",A411&lt;&gt;""),"－　以　下　余　白　－",IF([1]調達要求データ貼付!I407="","",[1]調達要求データ貼付!I407))</f>
        <v>基地規格による（１８－０５７０）</v>
      </c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63"/>
      <c r="AT412" s="163"/>
      <c r="AU412" s="164" t="str">
        <f>IF([1]調達要求データ貼付!S407="","","同等品以上")</f>
        <v/>
      </c>
      <c r="AV412" s="164"/>
      <c r="AW412" s="165" t="str">
        <f>IF([1]調達要求データ貼付!U407="","",[1]調達要求データ貼付!U407)</f>
        <v>本</v>
      </c>
      <c r="AX412" s="166"/>
      <c r="AY412" s="166"/>
      <c r="AZ412" s="166"/>
      <c r="BA412" s="166"/>
      <c r="BB412" s="166"/>
      <c r="BC412" s="167">
        <f>IF([1]調達要求データ貼付!O407="","",[1]調達要求データ貼付!O407)</f>
        <v>30</v>
      </c>
      <c r="BD412" s="168"/>
      <c r="BE412" s="168"/>
      <c r="BF412" s="168"/>
      <c r="BG412" s="168"/>
      <c r="BH412" s="168"/>
      <c r="BI412" s="168"/>
      <c r="BJ412" s="153"/>
      <c r="BK412" s="153"/>
      <c r="BL412" s="153"/>
      <c r="BM412" s="153"/>
      <c r="BN412" s="153"/>
      <c r="BO412" s="153"/>
      <c r="BP412" s="153"/>
      <c r="BQ412" s="153"/>
      <c r="BR412" s="153"/>
      <c r="BS412" s="153"/>
      <c r="BT412" s="153"/>
      <c r="BU412" s="153"/>
      <c r="BV412" s="153"/>
      <c r="BW412" s="153"/>
      <c r="BX412" s="153"/>
      <c r="BY412" s="153"/>
      <c r="BZ412" s="153"/>
      <c r="CA412" s="160"/>
      <c r="CB412" s="160"/>
      <c r="CC412" s="160"/>
      <c r="CD412" s="160"/>
      <c r="CE412" s="160"/>
      <c r="CF412" s="160"/>
      <c r="DC412" s="128"/>
      <c r="DD412" s="128"/>
    </row>
    <row r="413" spans="1:108" ht="33" customHeight="1" x14ac:dyDescent="0.2">
      <c r="A413" s="158" t="str">
        <f>IF([1]調達要求データ貼付!E408="","",[1]調達要求データ貼付!E408&amp;"　"&amp;[1]調達要求データ貼付!F408)</f>
        <v>0013　409</v>
      </c>
      <c r="B413" s="159"/>
      <c r="C413" s="159"/>
      <c r="D413" s="153" t="str">
        <f>IF([1]調達要求データ貼付!E408="","",[1]調達要求データ貼付!E408&amp;"　"&amp;[1]調達要求データ貼付!F408)</f>
        <v>0013　409</v>
      </c>
      <c r="E413" s="160"/>
      <c r="F413" s="160"/>
      <c r="G413" s="160"/>
      <c r="H413" s="160"/>
      <c r="I413" s="160"/>
      <c r="J413" s="160"/>
      <c r="K413" s="161" t="str">
        <f>IF([1]調達要求データ貼付!H408="","",[1]調達要求データ貼付!H408)</f>
        <v>オイスターソース</v>
      </c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3" t="str">
        <f>IF(AND(A413="",A412&lt;&gt;""),"－　以　下　余　白　－",IF([1]調達要求データ貼付!I408="","",[1]調達要求データ貼付!I408))</f>
        <v>基地規格による（１８－０７８０）</v>
      </c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63"/>
      <c r="AT413" s="163"/>
      <c r="AU413" s="164" t="str">
        <f>IF([1]調達要求データ貼付!S408="","","同等品以上")</f>
        <v/>
      </c>
      <c r="AV413" s="164"/>
      <c r="AW413" s="165" t="str">
        <f>IF([1]調達要求データ貼付!U408="","",[1]調達要求データ貼付!U408)</f>
        <v>本</v>
      </c>
      <c r="AX413" s="166"/>
      <c r="AY413" s="166"/>
      <c r="AZ413" s="166"/>
      <c r="BA413" s="166"/>
      <c r="BB413" s="166"/>
      <c r="BC413" s="167">
        <f>IF([1]調達要求データ貼付!O408="","",[1]調達要求データ貼付!O408)</f>
        <v>60</v>
      </c>
      <c r="BD413" s="168"/>
      <c r="BE413" s="168"/>
      <c r="BF413" s="168"/>
      <c r="BG413" s="168"/>
      <c r="BH413" s="168"/>
      <c r="BI413" s="168"/>
      <c r="BJ413" s="153"/>
      <c r="BK413" s="153"/>
      <c r="BL413" s="153"/>
      <c r="BM413" s="153"/>
      <c r="BN413" s="153"/>
      <c r="BO413" s="153"/>
      <c r="BP413" s="153"/>
      <c r="BQ413" s="153"/>
      <c r="BR413" s="153"/>
      <c r="BS413" s="153"/>
      <c r="BT413" s="153"/>
      <c r="BU413" s="153"/>
      <c r="BV413" s="153"/>
      <c r="BW413" s="153"/>
      <c r="BX413" s="153"/>
      <c r="BY413" s="153"/>
      <c r="BZ413" s="153"/>
      <c r="CA413" s="160"/>
      <c r="CB413" s="160"/>
      <c r="CC413" s="160"/>
      <c r="CD413" s="160"/>
      <c r="CE413" s="160"/>
      <c r="CF413" s="160"/>
      <c r="DC413" s="128"/>
      <c r="DD413" s="128"/>
    </row>
    <row r="414" spans="1:108" ht="33" customHeight="1" x14ac:dyDescent="0.2">
      <c r="A414" s="158" t="str">
        <f>IF([1]調達要求データ貼付!E409="","",[1]調達要求データ貼付!E409&amp;"　"&amp;[1]調達要求データ貼付!F409)</f>
        <v>0013　410</v>
      </c>
      <c r="B414" s="159"/>
      <c r="C414" s="159"/>
      <c r="D414" s="153" t="str">
        <f>IF([1]調達要求データ貼付!E409="","",[1]調達要求データ貼付!E409&amp;"　"&amp;[1]調達要求データ貼付!F409)</f>
        <v>0013　410</v>
      </c>
      <c r="E414" s="160"/>
      <c r="F414" s="160"/>
      <c r="G414" s="160"/>
      <c r="H414" s="160"/>
      <c r="I414" s="160"/>
      <c r="J414" s="160"/>
      <c r="K414" s="161" t="str">
        <f>IF([1]調達要求データ貼付!H409="","",[1]調達要求データ貼付!H409)</f>
        <v>麻婆豆腐の素</v>
      </c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3" t="str">
        <f>IF(AND(A414="",A413&lt;&gt;""),"－　以　下　余　白　－",IF([1]調達要求データ貼付!I409="","",[1]調達要求データ貼付!I409))</f>
        <v>基地規格による（１８－０７５０）</v>
      </c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63"/>
      <c r="AT414" s="163"/>
      <c r="AU414" s="164" t="str">
        <f>IF([1]調達要求データ貼付!S409="","","同等品以上")</f>
        <v/>
      </c>
      <c r="AV414" s="164"/>
      <c r="AW414" s="165" t="str">
        <f>IF([1]調達要求データ貼付!U409="","",[1]調達要求データ貼付!U409)</f>
        <v>本</v>
      </c>
      <c r="AX414" s="166"/>
      <c r="AY414" s="166"/>
      <c r="AZ414" s="166"/>
      <c r="BA414" s="166"/>
      <c r="BB414" s="166"/>
      <c r="BC414" s="167">
        <f>IF([1]調達要求データ貼付!O409="","",[1]調達要求データ貼付!O409)</f>
        <v>60</v>
      </c>
      <c r="BD414" s="168"/>
      <c r="BE414" s="168"/>
      <c r="BF414" s="168"/>
      <c r="BG414" s="168"/>
      <c r="BH414" s="168"/>
      <c r="BI414" s="168"/>
      <c r="BJ414" s="153"/>
      <c r="BK414" s="153"/>
      <c r="BL414" s="153"/>
      <c r="BM414" s="153"/>
      <c r="BN414" s="153"/>
      <c r="BO414" s="153"/>
      <c r="BP414" s="153"/>
      <c r="BQ414" s="153"/>
      <c r="BR414" s="153"/>
      <c r="BS414" s="153"/>
      <c r="BT414" s="153"/>
      <c r="BU414" s="153"/>
      <c r="BV414" s="153"/>
      <c r="BW414" s="153"/>
      <c r="BX414" s="153"/>
      <c r="BY414" s="153"/>
      <c r="BZ414" s="153"/>
      <c r="CA414" s="160"/>
      <c r="CB414" s="160"/>
      <c r="CC414" s="160"/>
      <c r="CD414" s="160"/>
      <c r="CE414" s="160"/>
      <c r="CF414" s="160"/>
      <c r="DC414" s="128"/>
      <c r="DD414" s="128"/>
    </row>
    <row r="415" spans="1:108" ht="33" customHeight="1" x14ac:dyDescent="0.2">
      <c r="A415" s="158" t="str">
        <f>IF([1]調達要求データ貼付!E410="","",[1]調達要求データ貼付!E410&amp;"　"&amp;[1]調達要求データ貼付!F410)</f>
        <v>0013　411</v>
      </c>
      <c r="B415" s="159"/>
      <c r="C415" s="159"/>
      <c r="D415" s="153" t="str">
        <f>IF([1]調達要求データ貼付!E410="","",[1]調達要求データ貼付!E410&amp;"　"&amp;[1]調達要求データ貼付!F410)</f>
        <v>0013　411</v>
      </c>
      <c r="E415" s="160"/>
      <c r="F415" s="160"/>
      <c r="G415" s="160"/>
      <c r="H415" s="160"/>
      <c r="I415" s="160"/>
      <c r="J415" s="160"/>
      <c r="K415" s="161" t="str">
        <f>IF([1]調達要求データ貼付!H410="","",[1]調達要求データ貼付!H410)</f>
        <v>トマトピューレ</v>
      </c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3" t="str">
        <f>IF(AND(A415="",A414&lt;&gt;""),"－　以　下　余　白　－",IF([1]調達要求データ貼付!I410="","",[1]調達要求データ貼付!I410))</f>
        <v>基地規格による（１８－０２２０）</v>
      </c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63"/>
      <c r="AT415" s="163"/>
      <c r="AU415" s="164" t="str">
        <f>IF([1]調達要求データ貼付!S410="","","同等品以上")</f>
        <v/>
      </c>
      <c r="AV415" s="164"/>
      <c r="AW415" s="165" t="str">
        <f>IF([1]調達要求データ貼付!U410="","",[1]調達要求データ貼付!U410)</f>
        <v>缶</v>
      </c>
      <c r="AX415" s="166"/>
      <c r="AY415" s="166"/>
      <c r="AZ415" s="166"/>
      <c r="BA415" s="166"/>
      <c r="BB415" s="166"/>
      <c r="BC415" s="167">
        <f>IF([1]調達要求データ貼付!O410="","",[1]調達要求データ貼付!O410)</f>
        <v>60</v>
      </c>
      <c r="BD415" s="168"/>
      <c r="BE415" s="168"/>
      <c r="BF415" s="168"/>
      <c r="BG415" s="168"/>
      <c r="BH415" s="168"/>
      <c r="BI415" s="168"/>
      <c r="BJ415" s="153"/>
      <c r="BK415" s="153"/>
      <c r="BL415" s="153"/>
      <c r="BM415" s="153"/>
      <c r="BN415" s="153"/>
      <c r="BO415" s="153"/>
      <c r="BP415" s="153"/>
      <c r="BQ415" s="153"/>
      <c r="BR415" s="153"/>
      <c r="BS415" s="153"/>
      <c r="BT415" s="153"/>
      <c r="BU415" s="153"/>
      <c r="BV415" s="153"/>
      <c r="BW415" s="153"/>
      <c r="BX415" s="153"/>
      <c r="BY415" s="153"/>
      <c r="BZ415" s="153"/>
      <c r="CA415" s="160"/>
      <c r="CB415" s="160"/>
      <c r="CC415" s="160"/>
      <c r="CD415" s="160"/>
      <c r="CE415" s="160"/>
      <c r="CF415" s="160"/>
      <c r="DC415" s="128"/>
      <c r="DD415" s="128"/>
    </row>
    <row r="416" spans="1:108" ht="33" customHeight="1" x14ac:dyDescent="0.2">
      <c r="A416" s="158" t="str">
        <f>IF([1]調達要求データ貼付!E411="","",[1]調達要求データ貼付!E411&amp;"　"&amp;[1]調達要求データ貼付!F411)</f>
        <v>0013　412</v>
      </c>
      <c r="B416" s="159"/>
      <c r="C416" s="159"/>
      <c r="D416" s="153" t="str">
        <f>IF([1]調達要求データ貼付!E411="","",[1]調達要求データ貼付!E411&amp;"　"&amp;[1]調達要求データ貼付!F411)</f>
        <v>0013　412</v>
      </c>
      <c r="E416" s="160"/>
      <c r="F416" s="160"/>
      <c r="G416" s="160"/>
      <c r="H416" s="160"/>
      <c r="I416" s="160"/>
      <c r="J416" s="160"/>
      <c r="K416" s="161" t="str">
        <f>IF([1]調達要求データ貼付!H411="","",[1]調達要求データ貼付!H411)</f>
        <v>卓上ミニケチャップ</v>
      </c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3" t="str">
        <f>IF(AND(A416="",A415&lt;&gt;""),"－　以　下　余　白　－",IF([1]調達要求データ貼付!I411="","",[1]調達要求データ貼付!I411))</f>
        <v>基地規格による（１８－０２１１）</v>
      </c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63"/>
      <c r="AT416" s="163"/>
      <c r="AU416" s="164" t="str">
        <f>IF([1]調達要求データ貼付!S411="","","同等品以上")</f>
        <v/>
      </c>
      <c r="AV416" s="164"/>
      <c r="AW416" s="165" t="str">
        <f>IF([1]調達要求データ貼付!U411="","",[1]調達要求データ貼付!U411)</f>
        <v>個</v>
      </c>
      <c r="AX416" s="166"/>
      <c r="AY416" s="166"/>
      <c r="AZ416" s="166"/>
      <c r="BA416" s="166"/>
      <c r="BB416" s="166"/>
      <c r="BC416" s="167">
        <f>IF([1]調達要求データ貼付!O411="","",[1]調達要求データ貼付!O411)</f>
        <v>600</v>
      </c>
      <c r="BD416" s="168"/>
      <c r="BE416" s="168"/>
      <c r="BF416" s="168"/>
      <c r="BG416" s="168"/>
      <c r="BH416" s="168"/>
      <c r="BI416" s="168"/>
      <c r="BJ416" s="153"/>
      <c r="BK416" s="153"/>
      <c r="BL416" s="153"/>
      <c r="BM416" s="153"/>
      <c r="BN416" s="153"/>
      <c r="BO416" s="153"/>
      <c r="BP416" s="153"/>
      <c r="BQ416" s="153"/>
      <c r="BR416" s="153"/>
      <c r="BS416" s="153"/>
      <c r="BT416" s="153"/>
      <c r="BU416" s="153"/>
      <c r="BV416" s="153"/>
      <c r="BW416" s="153"/>
      <c r="BX416" s="153"/>
      <c r="BY416" s="153"/>
      <c r="BZ416" s="153"/>
      <c r="CA416" s="160"/>
      <c r="CB416" s="160"/>
      <c r="CC416" s="160"/>
      <c r="CD416" s="160"/>
      <c r="CE416" s="160"/>
      <c r="CF416" s="160"/>
      <c r="DC416" s="128"/>
      <c r="DD416" s="128"/>
    </row>
    <row r="417" spans="1:108" ht="33" customHeight="1" x14ac:dyDescent="0.2">
      <c r="A417" s="158" t="str">
        <f>IF([1]調達要求データ貼付!E412="","",[1]調達要求データ貼付!E412&amp;"　"&amp;[1]調達要求データ貼付!F412)</f>
        <v>0013　413</v>
      </c>
      <c r="B417" s="159"/>
      <c r="C417" s="159"/>
      <c r="D417" s="153" t="str">
        <f>IF([1]調達要求データ貼付!E412="","",[1]調達要求データ貼付!E412&amp;"　"&amp;[1]調達要求データ貼付!F412)</f>
        <v>0013　413</v>
      </c>
      <c r="E417" s="160"/>
      <c r="F417" s="160"/>
      <c r="G417" s="160"/>
      <c r="H417" s="160"/>
      <c r="I417" s="160"/>
      <c r="J417" s="160"/>
      <c r="K417" s="161" t="str">
        <f>IF([1]調達要求データ貼付!H412="","",[1]調達要求データ貼付!H412)</f>
        <v>マヨネーズ</v>
      </c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3" t="str">
        <f>IF(AND(A417="",A416&lt;&gt;""),"－　以　下　余　白　－",IF([1]調達要求データ貼付!I412="","",[1]調達要求データ貼付!I412))</f>
        <v>基地規格による（１８－０３００）</v>
      </c>
      <c r="AA417" s="163"/>
      <c r="AB417" s="163"/>
      <c r="AC417" s="163"/>
      <c r="AD417" s="163"/>
      <c r="AE417" s="163"/>
      <c r="AF417" s="163"/>
      <c r="AG417" s="163"/>
      <c r="AH417" s="163"/>
      <c r="AI417" s="163"/>
      <c r="AJ417" s="163"/>
      <c r="AK417" s="163"/>
      <c r="AL417" s="163"/>
      <c r="AM417" s="163"/>
      <c r="AN417" s="163"/>
      <c r="AO417" s="163"/>
      <c r="AP417" s="163"/>
      <c r="AQ417" s="163"/>
      <c r="AR417" s="163"/>
      <c r="AS417" s="163"/>
      <c r="AT417" s="163"/>
      <c r="AU417" s="164" t="str">
        <f>IF([1]調達要求データ貼付!S412="","","同等品以上")</f>
        <v/>
      </c>
      <c r="AV417" s="164"/>
      <c r="AW417" s="165" t="str">
        <f>IF([1]調達要求データ貼付!U412="","",[1]調達要求データ貼付!U412)</f>
        <v>kg</v>
      </c>
      <c r="AX417" s="166"/>
      <c r="AY417" s="166"/>
      <c r="AZ417" s="166"/>
      <c r="BA417" s="166"/>
      <c r="BB417" s="166"/>
      <c r="BC417" s="167">
        <f>IF([1]調達要求データ貼付!O412="","",[1]調達要求データ貼付!O412)</f>
        <v>80</v>
      </c>
      <c r="BD417" s="168"/>
      <c r="BE417" s="168"/>
      <c r="BF417" s="168"/>
      <c r="BG417" s="168"/>
      <c r="BH417" s="168"/>
      <c r="BI417" s="168"/>
      <c r="BJ417" s="153"/>
      <c r="BK417" s="153"/>
      <c r="BL417" s="153"/>
      <c r="BM417" s="153"/>
      <c r="BN417" s="153"/>
      <c r="BO417" s="153"/>
      <c r="BP417" s="153"/>
      <c r="BQ417" s="153"/>
      <c r="BR417" s="153"/>
      <c r="BS417" s="153"/>
      <c r="BT417" s="153"/>
      <c r="BU417" s="153"/>
      <c r="BV417" s="153"/>
      <c r="BW417" s="153"/>
      <c r="BX417" s="153"/>
      <c r="BY417" s="153"/>
      <c r="BZ417" s="153"/>
      <c r="CA417" s="160"/>
      <c r="CB417" s="160"/>
      <c r="CC417" s="160"/>
      <c r="CD417" s="160"/>
      <c r="CE417" s="160"/>
      <c r="CF417" s="160"/>
      <c r="DC417" s="128"/>
      <c r="DD417" s="128"/>
    </row>
    <row r="418" spans="1:108" ht="33" customHeight="1" x14ac:dyDescent="0.2">
      <c r="A418" s="158" t="str">
        <f>IF([1]調達要求データ貼付!E413="","",[1]調達要求データ貼付!E413&amp;"　"&amp;[1]調達要求データ貼付!F413)</f>
        <v>0013　414</v>
      </c>
      <c r="B418" s="159"/>
      <c r="C418" s="159"/>
      <c r="D418" s="153" t="str">
        <f>IF([1]調達要求データ貼付!E413="","",[1]調達要求データ貼付!E413&amp;"　"&amp;[1]調達要求データ貼付!F413)</f>
        <v>0013　414</v>
      </c>
      <c r="E418" s="160"/>
      <c r="F418" s="160"/>
      <c r="G418" s="160"/>
      <c r="H418" s="160"/>
      <c r="I418" s="160"/>
      <c r="J418" s="160"/>
      <c r="K418" s="161" t="str">
        <f>IF([1]調達要求データ貼付!H413="","",[1]調達要求データ貼付!H413)</f>
        <v>ハヤシルウ</v>
      </c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3" t="str">
        <f>IF(AND(A418="",A417&lt;&gt;""),"－　以　下　余　白　－",IF([1]調達要求データ貼付!I413="","",[1]調達要求データ貼付!I413))</f>
        <v>基地規格による（１８－０２５０）</v>
      </c>
      <c r="AA418" s="163"/>
      <c r="AB418" s="163"/>
      <c r="AC418" s="163"/>
      <c r="AD418" s="163"/>
      <c r="AE418" s="163"/>
      <c r="AF418" s="163"/>
      <c r="AG418" s="163"/>
      <c r="AH418" s="163"/>
      <c r="AI418" s="163"/>
      <c r="AJ418" s="163"/>
      <c r="AK418" s="163"/>
      <c r="AL418" s="163"/>
      <c r="AM418" s="163"/>
      <c r="AN418" s="163"/>
      <c r="AO418" s="163"/>
      <c r="AP418" s="163"/>
      <c r="AQ418" s="163"/>
      <c r="AR418" s="163"/>
      <c r="AS418" s="163"/>
      <c r="AT418" s="163"/>
      <c r="AU418" s="164" t="str">
        <f>IF([1]調達要求データ貼付!S413="","","同等品以上")</f>
        <v/>
      </c>
      <c r="AV418" s="164"/>
      <c r="AW418" s="165" t="str">
        <f>IF([1]調達要求データ貼付!U413="","",[1]調達要求データ貼付!U413)</f>
        <v>kg</v>
      </c>
      <c r="AX418" s="166"/>
      <c r="AY418" s="166"/>
      <c r="AZ418" s="166"/>
      <c r="BA418" s="166"/>
      <c r="BB418" s="166"/>
      <c r="BC418" s="167">
        <f>IF([1]調達要求データ貼付!O413="","",[1]調達要求データ貼付!O413)</f>
        <v>40</v>
      </c>
      <c r="BD418" s="168"/>
      <c r="BE418" s="168"/>
      <c r="BF418" s="168"/>
      <c r="BG418" s="168"/>
      <c r="BH418" s="168"/>
      <c r="BI418" s="168"/>
      <c r="BJ418" s="153"/>
      <c r="BK418" s="153"/>
      <c r="BL418" s="153"/>
      <c r="BM418" s="153"/>
      <c r="BN418" s="153"/>
      <c r="BO418" s="153"/>
      <c r="BP418" s="153"/>
      <c r="BQ418" s="153"/>
      <c r="BR418" s="153"/>
      <c r="BS418" s="153"/>
      <c r="BT418" s="153"/>
      <c r="BU418" s="153"/>
      <c r="BV418" s="153"/>
      <c r="BW418" s="153"/>
      <c r="BX418" s="153"/>
      <c r="BY418" s="153"/>
      <c r="BZ418" s="153"/>
      <c r="CA418" s="160"/>
      <c r="CB418" s="160"/>
      <c r="CC418" s="160"/>
      <c r="CD418" s="160"/>
      <c r="CE418" s="160"/>
      <c r="CF418" s="160"/>
      <c r="DC418" s="128"/>
      <c r="DD418" s="128"/>
    </row>
    <row r="419" spans="1:108" ht="33" customHeight="1" x14ac:dyDescent="0.2">
      <c r="A419" s="158" t="str">
        <f>IF([1]調達要求データ貼付!E414="","",[1]調達要求データ貼付!E414&amp;"　"&amp;[1]調達要求データ貼付!F414)</f>
        <v>0013　415</v>
      </c>
      <c r="B419" s="159"/>
      <c r="C419" s="159"/>
      <c r="D419" s="153" t="str">
        <f>IF([1]調達要求データ貼付!E414="","",[1]調達要求データ貼付!E414&amp;"　"&amp;[1]調達要求データ貼付!F414)</f>
        <v>0013　415</v>
      </c>
      <c r="E419" s="160"/>
      <c r="F419" s="160"/>
      <c r="G419" s="160"/>
      <c r="H419" s="160"/>
      <c r="I419" s="160"/>
      <c r="J419" s="160"/>
      <c r="K419" s="161" t="str">
        <f>IF([1]調達要求データ貼付!H414="","",[1]調達要求データ貼付!H414)</f>
        <v>粉末デミグラスソース</v>
      </c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3" t="str">
        <f>IF(AND(A419="",A418&lt;&gt;""),"－　以　下　余　白　－",IF([1]調達要求データ貼付!I414="","",[1]調達要求データ貼付!I414))</f>
        <v>基地規格による（１８－０８０５）</v>
      </c>
      <c r="AA419" s="163"/>
      <c r="AB419" s="163"/>
      <c r="AC419" s="163"/>
      <c r="AD419" s="163"/>
      <c r="AE419" s="163"/>
      <c r="AF419" s="163"/>
      <c r="AG419" s="163"/>
      <c r="AH419" s="163"/>
      <c r="AI419" s="163"/>
      <c r="AJ419" s="163"/>
      <c r="AK419" s="163"/>
      <c r="AL419" s="163"/>
      <c r="AM419" s="163"/>
      <c r="AN419" s="163"/>
      <c r="AO419" s="163"/>
      <c r="AP419" s="163"/>
      <c r="AQ419" s="163"/>
      <c r="AR419" s="163"/>
      <c r="AS419" s="163"/>
      <c r="AT419" s="163"/>
      <c r="AU419" s="164" t="str">
        <f>IF([1]調達要求データ貼付!S414="","","同等品以上")</f>
        <v/>
      </c>
      <c r="AV419" s="164"/>
      <c r="AW419" s="165" t="str">
        <f>IF([1]調達要求データ貼付!U414="","",[1]調達要求データ貼付!U414)</f>
        <v>kg</v>
      </c>
      <c r="AX419" s="166"/>
      <c r="AY419" s="166"/>
      <c r="AZ419" s="166"/>
      <c r="BA419" s="166"/>
      <c r="BB419" s="166"/>
      <c r="BC419" s="167">
        <f>IF([1]調達要求データ貼付!O414="","",[1]調達要求データ貼付!O414)</f>
        <v>30</v>
      </c>
      <c r="BD419" s="168"/>
      <c r="BE419" s="168"/>
      <c r="BF419" s="168"/>
      <c r="BG419" s="168"/>
      <c r="BH419" s="168"/>
      <c r="BI419" s="168"/>
      <c r="BJ419" s="153"/>
      <c r="BK419" s="153"/>
      <c r="BL419" s="153"/>
      <c r="BM419" s="153"/>
      <c r="BN419" s="153"/>
      <c r="BO419" s="153"/>
      <c r="BP419" s="153"/>
      <c r="BQ419" s="153"/>
      <c r="BR419" s="153"/>
      <c r="BS419" s="153"/>
      <c r="BT419" s="153"/>
      <c r="BU419" s="153"/>
      <c r="BV419" s="153"/>
      <c r="BW419" s="153"/>
      <c r="BX419" s="153"/>
      <c r="BY419" s="153"/>
      <c r="BZ419" s="153"/>
      <c r="CA419" s="160"/>
      <c r="CB419" s="160"/>
      <c r="CC419" s="160"/>
      <c r="CD419" s="160"/>
      <c r="CE419" s="160"/>
      <c r="CF419" s="160"/>
      <c r="DC419" s="128"/>
      <c r="DD419" s="128"/>
    </row>
    <row r="420" spans="1:108" ht="33" customHeight="1" x14ac:dyDescent="0.2">
      <c r="A420" s="158" t="str">
        <f>IF([1]調達要求データ貼付!E415="","",[1]調達要求データ貼付!E415&amp;"　"&amp;[1]調達要求データ貼付!F415)</f>
        <v>0013　416</v>
      </c>
      <c r="B420" s="159"/>
      <c r="C420" s="159"/>
      <c r="D420" s="153" t="str">
        <f>IF([1]調達要求データ貼付!E415="","",[1]調達要求データ貼付!E415&amp;"　"&amp;[1]調達要求データ貼付!F415)</f>
        <v>0013　416</v>
      </c>
      <c r="E420" s="160"/>
      <c r="F420" s="160"/>
      <c r="G420" s="160"/>
      <c r="H420" s="160"/>
      <c r="I420" s="160"/>
      <c r="J420" s="160"/>
      <c r="K420" s="161" t="str">
        <f>IF([1]調達要求データ貼付!H415="","",[1]調達要求データ貼付!H415)</f>
        <v>あらびき胡椒</v>
      </c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3" t="str">
        <f>IF(AND(A420="",A419&lt;&gt;""),"－　以　下　余　白　－",IF([1]調達要求データ貼付!I415="","",[1]調達要求データ貼付!I415))</f>
        <v>基地規格による（１８－０３７０）</v>
      </c>
      <c r="AA420" s="163"/>
      <c r="AB420" s="163"/>
      <c r="AC420" s="163"/>
      <c r="AD420" s="163"/>
      <c r="AE420" s="163"/>
      <c r="AF420" s="163"/>
      <c r="AG420" s="163"/>
      <c r="AH420" s="163"/>
      <c r="AI420" s="163"/>
      <c r="AJ420" s="163"/>
      <c r="AK420" s="163"/>
      <c r="AL420" s="163"/>
      <c r="AM420" s="163"/>
      <c r="AN420" s="163"/>
      <c r="AO420" s="163"/>
      <c r="AP420" s="163"/>
      <c r="AQ420" s="163"/>
      <c r="AR420" s="163"/>
      <c r="AS420" s="163"/>
      <c r="AT420" s="163"/>
      <c r="AU420" s="164" t="str">
        <f>IF([1]調達要求データ貼付!S415="","","同等品以上")</f>
        <v/>
      </c>
      <c r="AV420" s="164"/>
      <c r="AW420" s="165" t="str">
        <f>IF([1]調達要求データ貼付!U415="","",[1]調達要求データ貼付!U415)</f>
        <v>袋</v>
      </c>
      <c r="AX420" s="166"/>
      <c r="AY420" s="166"/>
      <c r="AZ420" s="166"/>
      <c r="BA420" s="166"/>
      <c r="BB420" s="166"/>
      <c r="BC420" s="167">
        <f>IF([1]調達要求データ貼付!O415="","",[1]調達要求データ貼付!O415)</f>
        <v>30</v>
      </c>
      <c r="BD420" s="168"/>
      <c r="BE420" s="168"/>
      <c r="BF420" s="168"/>
      <c r="BG420" s="168"/>
      <c r="BH420" s="168"/>
      <c r="BI420" s="168"/>
      <c r="BJ420" s="153"/>
      <c r="BK420" s="153"/>
      <c r="BL420" s="153"/>
      <c r="BM420" s="153"/>
      <c r="BN420" s="153"/>
      <c r="BO420" s="153"/>
      <c r="BP420" s="153"/>
      <c r="BQ420" s="153"/>
      <c r="BR420" s="153"/>
      <c r="BS420" s="153"/>
      <c r="BT420" s="153"/>
      <c r="BU420" s="153"/>
      <c r="BV420" s="153"/>
      <c r="BW420" s="153"/>
      <c r="BX420" s="153"/>
      <c r="BY420" s="153"/>
      <c r="BZ420" s="153"/>
      <c r="CA420" s="160"/>
      <c r="CB420" s="160"/>
      <c r="CC420" s="160"/>
      <c r="CD420" s="160"/>
      <c r="CE420" s="160"/>
      <c r="CF420" s="160"/>
      <c r="DC420" s="128"/>
      <c r="DD420" s="128"/>
    </row>
    <row r="421" spans="1:108" ht="33" customHeight="1" x14ac:dyDescent="0.2">
      <c r="A421" s="158" t="str">
        <f>IF([1]調達要求データ貼付!E416="","",[1]調達要求データ貼付!E416&amp;"　"&amp;[1]調達要求データ貼付!F416)</f>
        <v>0013　417</v>
      </c>
      <c r="B421" s="159"/>
      <c r="C421" s="159"/>
      <c r="D421" s="153" t="str">
        <f>IF([1]調達要求データ貼付!E416="","",[1]調達要求データ貼付!E416&amp;"　"&amp;[1]調達要求データ貼付!F416)</f>
        <v>0013　417</v>
      </c>
      <c r="E421" s="160"/>
      <c r="F421" s="160"/>
      <c r="G421" s="160"/>
      <c r="H421" s="160"/>
      <c r="I421" s="160"/>
      <c r="J421" s="160"/>
      <c r="K421" s="161" t="str">
        <f>IF([1]調達要求データ貼付!H416="","",[1]調達要求データ貼付!H416)</f>
        <v>おろしにんにく</v>
      </c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3" t="str">
        <f>IF(AND(A421="",A420&lt;&gt;""),"－　以　下　余　白　－",IF([1]調達要求データ貼付!I416="","",[1]調達要求データ貼付!I416))</f>
        <v>基地規格による（１２－０５２８）</v>
      </c>
      <c r="AA421" s="163"/>
      <c r="AB421" s="163"/>
      <c r="AC421" s="163"/>
      <c r="AD421" s="163"/>
      <c r="AE421" s="163"/>
      <c r="AF421" s="163"/>
      <c r="AG421" s="163"/>
      <c r="AH421" s="163"/>
      <c r="AI421" s="163"/>
      <c r="AJ421" s="163"/>
      <c r="AK421" s="163"/>
      <c r="AL421" s="163"/>
      <c r="AM421" s="163"/>
      <c r="AN421" s="163"/>
      <c r="AO421" s="163"/>
      <c r="AP421" s="163"/>
      <c r="AQ421" s="163"/>
      <c r="AR421" s="163"/>
      <c r="AS421" s="163"/>
      <c r="AT421" s="163"/>
      <c r="AU421" s="164" t="str">
        <f>IF([1]調達要求データ貼付!S416="","","同等品以上")</f>
        <v/>
      </c>
      <c r="AV421" s="164"/>
      <c r="AW421" s="165" t="str">
        <f>IF([1]調達要求データ貼付!U416="","",[1]調達要求データ貼付!U416)</f>
        <v>kg</v>
      </c>
      <c r="AX421" s="166"/>
      <c r="AY421" s="166"/>
      <c r="AZ421" s="166"/>
      <c r="BA421" s="166"/>
      <c r="BB421" s="166"/>
      <c r="BC421" s="167">
        <f>IF([1]調達要求データ貼付!O416="","",[1]調達要求データ貼付!O416)</f>
        <v>30</v>
      </c>
      <c r="BD421" s="168"/>
      <c r="BE421" s="168"/>
      <c r="BF421" s="168"/>
      <c r="BG421" s="168"/>
      <c r="BH421" s="168"/>
      <c r="BI421" s="168"/>
      <c r="BJ421" s="153"/>
      <c r="BK421" s="153"/>
      <c r="BL421" s="153"/>
      <c r="BM421" s="153"/>
      <c r="BN421" s="153"/>
      <c r="BO421" s="153"/>
      <c r="BP421" s="153"/>
      <c r="BQ421" s="153"/>
      <c r="BR421" s="153"/>
      <c r="BS421" s="153"/>
      <c r="BT421" s="153"/>
      <c r="BU421" s="153"/>
      <c r="BV421" s="153"/>
      <c r="BW421" s="153"/>
      <c r="BX421" s="153"/>
      <c r="BY421" s="153"/>
      <c r="BZ421" s="153"/>
      <c r="CA421" s="160"/>
      <c r="CB421" s="160"/>
      <c r="CC421" s="160"/>
      <c r="CD421" s="160"/>
      <c r="CE421" s="160"/>
      <c r="CF421" s="160"/>
      <c r="DC421" s="128"/>
      <c r="DD421" s="128"/>
    </row>
    <row r="422" spans="1:108" ht="33" customHeight="1" x14ac:dyDescent="0.2">
      <c r="A422" s="158" t="str">
        <f>IF([1]調達要求データ貼付!E417="","",[1]調達要求データ貼付!E417&amp;"　"&amp;[1]調達要求データ貼付!F417)</f>
        <v>0013　418</v>
      </c>
      <c r="B422" s="159"/>
      <c r="C422" s="159"/>
      <c r="D422" s="153" t="str">
        <f>IF([1]調達要求データ貼付!E417="","",[1]調達要求データ貼付!E417&amp;"　"&amp;[1]調達要求データ貼付!F417)</f>
        <v>0013　418</v>
      </c>
      <c r="E422" s="160"/>
      <c r="F422" s="160"/>
      <c r="G422" s="160"/>
      <c r="H422" s="160"/>
      <c r="I422" s="160"/>
      <c r="J422" s="160"/>
      <c r="K422" s="161" t="str">
        <f>IF([1]調達要求データ貼付!H417="","",[1]調達要求データ貼付!H417)</f>
        <v>わさび粉</v>
      </c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3" t="str">
        <f>IF(AND(A422="",A421&lt;&gt;""),"－　以　下　余　白　－",IF([1]調達要求データ貼付!I417="","",[1]調達要求データ貼付!I417))</f>
        <v>基地規格による（１８－０４００）</v>
      </c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  <c r="AS422" s="163"/>
      <c r="AT422" s="163"/>
      <c r="AU422" s="164" t="str">
        <f>IF([1]調達要求データ貼付!S417="","","同等品以上")</f>
        <v/>
      </c>
      <c r="AV422" s="164"/>
      <c r="AW422" s="165" t="str">
        <f>IF([1]調達要求データ貼付!U417="","",[1]調達要求データ貼付!U417)</f>
        <v>kg</v>
      </c>
      <c r="AX422" s="166"/>
      <c r="AY422" s="166"/>
      <c r="AZ422" s="166"/>
      <c r="BA422" s="166"/>
      <c r="BB422" s="166"/>
      <c r="BC422" s="167">
        <f>IF([1]調達要求データ貼付!O417="","",[1]調達要求データ貼付!O417)</f>
        <v>3</v>
      </c>
      <c r="BD422" s="168"/>
      <c r="BE422" s="168"/>
      <c r="BF422" s="168"/>
      <c r="BG422" s="168"/>
      <c r="BH422" s="168"/>
      <c r="BI422" s="168"/>
      <c r="BJ422" s="153"/>
      <c r="BK422" s="153"/>
      <c r="BL422" s="153"/>
      <c r="BM422" s="153"/>
      <c r="BN422" s="153"/>
      <c r="BO422" s="153"/>
      <c r="BP422" s="153"/>
      <c r="BQ422" s="153"/>
      <c r="BR422" s="153"/>
      <c r="BS422" s="153"/>
      <c r="BT422" s="153"/>
      <c r="BU422" s="153"/>
      <c r="BV422" s="153"/>
      <c r="BW422" s="153"/>
      <c r="BX422" s="153"/>
      <c r="BY422" s="153"/>
      <c r="BZ422" s="156"/>
      <c r="CA422" s="170"/>
      <c r="CB422" s="170"/>
      <c r="CC422" s="170"/>
      <c r="CD422" s="170"/>
      <c r="CE422" s="170"/>
      <c r="CF422" s="170"/>
      <c r="DC422" s="128"/>
      <c r="DD422" s="128"/>
    </row>
    <row r="423" spans="1:108" ht="33" customHeight="1" x14ac:dyDescent="0.2">
      <c r="A423" s="158" t="str">
        <f>IF([1]調達要求データ貼付!E418="","",[1]調達要求データ貼付!E418&amp;"　"&amp;[1]調達要求データ貼付!F418)</f>
        <v>0013　419</v>
      </c>
      <c r="B423" s="159"/>
      <c r="C423" s="159"/>
      <c r="D423" s="153" t="str">
        <f>IF([1]調達要求データ貼付!E418="","",[1]調達要求データ貼付!E418&amp;"　"&amp;[1]調達要求データ貼付!F418)</f>
        <v>0013　419</v>
      </c>
      <c r="E423" s="160"/>
      <c r="F423" s="160"/>
      <c r="G423" s="160"/>
      <c r="H423" s="160"/>
      <c r="I423" s="160"/>
      <c r="J423" s="160"/>
      <c r="K423" s="161" t="str">
        <f>IF([1]調達要求データ貼付!H418="","",[1]調達要求データ貼付!H418)</f>
        <v>鶏だし</v>
      </c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3" t="str">
        <f>IF(AND(A423="",A422&lt;&gt;""),"－　以　下　余　白　－",IF([1]調達要求データ貼付!I418="","",[1]調達要求データ貼付!I418))</f>
        <v>基地規格による（１８－０５８５）</v>
      </c>
      <c r="AA423" s="163"/>
      <c r="AB423" s="163"/>
      <c r="AC423" s="163"/>
      <c r="AD423" s="163"/>
      <c r="AE423" s="163"/>
      <c r="AF423" s="163"/>
      <c r="AG423" s="163"/>
      <c r="AH423" s="163"/>
      <c r="AI423" s="163"/>
      <c r="AJ423" s="163"/>
      <c r="AK423" s="163"/>
      <c r="AL423" s="163"/>
      <c r="AM423" s="163"/>
      <c r="AN423" s="163"/>
      <c r="AO423" s="163"/>
      <c r="AP423" s="163"/>
      <c r="AQ423" s="163"/>
      <c r="AR423" s="163"/>
      <c r="AS423" s="163"/>
      <c r="AT423" s="163"/>
      <c r="AU423" s="164" t="str">
        <f>IF([1]調達要求データ貼付!S418="","","同等品以上")</f>
        <v/>
      </c>
      <c r="AV423" s="164"/>
      <c r="AW423" s="165" t="str">
        <f>IF([1]調達要求データ貼付!U418="","",[1]調達要求データ貼付!U418)</f>
        <v>袋</v>
      </c>
      <c r="AX423" s="166"/>
      <c r="AY423" s="166"/>
      <c r="AZ423" s="166"/>
      <c r="BA423" s="166"/>
      <c r="BB423" s="166"/>
      <c r="BC423" s="167">
        <f>IF([1]調達要求データ貼付!O418="","",[1]調達要求データ貼付!O418)</f>
        <v>30</v>
      </c>
      <c r="BD423" s="168"/>
      <c r="BE423" s="168"/>
      <c r="BF423" s="168"/>
      <c r="BG423" s="168"/>
      <c r="BH423" s="168"/>
      <c r="BI423" s="168"/>
      <c r="BJ423" s="153"/>
      <c r="BK423" s="153"/>
      <c r="BL423" s="153"/>
      <c r="BM423" s="153"/>
      <c r="BN423" s="153"/>
      <c r="BO423" s="153"/>
      <c r="BP423" s="153"/>
      <c r="BQ423" s="153"/>
      <c r="BR423" s="153"/>
      <c r="BS423" s="153"/>
      <c r="BT423" s="153"/>
      <c r="BU423" s="153"/>
      <c r="BV423" s="153"/>
      <c r="BW423" s="153"/>
      <c r="BX423" s="153"/>
      <c r="BY423" s="153"/>
      <c r="BZ423" s="153"/>
      <c r="CA423" s="160"/>
      <c r="CB423" s="160"/>
      <c r="CC423" s="160"/>
      <c r="CD423" s="160"/>
      <c r="CE423" s="160"/>
      <c r="CF423" s="160"/>
      <c r="DC423" s="128"/>
      <c r="DD423" s="128"/>
    </row>
    <row r="424" spans="1:108" ht="33" customHeight="1" x14ac:dyDescent="0.2">
      <c r="A424" s="158" t="str">
        <f>IF([1]調達要求データ貼付!E419="","",[1]調達要求データ貼付!E419&amp;"　"&amp;[1]調達要求データ貼付!F419)</f>
        <v>0013　420</v>
      </c>
      <c r="B424" s="159"/>
      <c r="C424" s="159"/>
      <c r="D424" s="153" t="str">
        <f>IF([1]調達要求データ貼付!E419="","",[1]調達要求データ貼付!E419&amp;"　"&amp;[1]調達要求データ貼付!F419)</f>
        <v>0013　420</v>
      </c>
      <c r="E424" s="160"/>
      <c r="F424" s="160"/>
      <c r="G424" s="160"/>
      <c r="H424" s="160"/>
      <c r="I424" s="160"/>
      <c r="J424" s="160"/>
      <c r="K424" s="161" t="str">
        <f>IF([1]調達要求データ貼付!H419="","",[1]調達要求データ貼付!H419)</f>
        <v>ゆかりふりかけ（小袋）</v>
      </c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3" t="str">
        <f>IF(AND(A424="",A423&lt;&gt;""),"－　以　下　余　白　－",IF([1]調達要求データ貼付!I419="","",[1]調達要求データ貼付!I419))</f>
        <v>基地規格による（１８－１１６６）</v>
      </c>
      <c r="AA424" s="163"/>
      <c r="AB424" s="163"/>
      <c r="AC424" s="163"/>
      <c r="AD424" s="163"/>
      <c r="AE424" s="163"/>
      <c r="AF424" s="163"/>
      <c r="AG424" s="163"/>
      <c r="AH424" s="163"/>
      <c r="AI424" s="163"/>
      <c r="AJ424" s="163"/>
      <c r="AK424" s="163"/>
      <c r="AL424" s="163"/>
      <c r="AM424" s="163"/>
      <c r="AN424" s="163"/>
      <c r="AO424" s="163"/>
      <c r="AP424" s="163"/>
      <c r="AQ424" s="163"/>
      <c r="AR424" s="163"/>
      <c r="AS424" s="163"/>
      <c r="AT424" s="163"/>
      <c r="AU424" s="164" t="str">
        <f>IF([1]調達要求データ貼付!S419="","","同等品以上")</f>
        <v/>
      </c>
      <c r="AV424" s="164"/>
      <c r="AW424" s="165" t="str">
        <f>IF([1]調達要求データ貼付!U419="","",[1]調達要求データ貼付!U419)</f>
        <v>個</v>
      </c>
      <c r="AX424" s="166"/>
      <c r="AY424" s="166"/>
      <c r="AZ424" s="166"/>
      <c r="BA424" s="166"/>
      <c r="BB424" s="166"/>
      <c r="BC424" s="167">
        <f>IF([1]調達要求データ貼付!O419="","",[1]調達要求データ貼付!O419)</f>
        <v>2000</v>
      </c>
      <c r="BD424" s="168"/>
      <c r="BE424" s="168"/>
      <c r="BF424" s="168"/>
      <c r="BG424" s="168"/>
      <c r="BH424" s="168"/>
      <c r="BI424" s="168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160"/>
      <c r="CB424" s="160"/>
      <c r="CC424" s="160"/>
      <c r="CD424" s="160"/>
      <c r="CE424" s="160"/>
      <c r="CF424" s="160"/>
      <c r="DC424" s="128"/>
      <c r="DD424" s="128"/>
    </row>
    <row r="425" spans="1:108" ht="33" customHeight="1" x14ac:dyDescent="0.2">
      <c r="A425" s="158" t="str">
        <f>IF([1]調達要求データ貼付!E420="","",[1]調達要求データ貼付!E420&amp;"　"&amp;[1]調達要求データ貼付!F420)</f>
        <v>0013　421</v>
      </c>
      <c r="B425" s="159"/>
      <c r="C425" s="159"/>
      <c r="D425" s="153" t="str">
        <f>IF([1]調達要求データ貼付!E420="","",[1]調達要求データ貼付!E420&amp;"　"&amp;[1]調達要求データ貼付!F420)</f>
        <v>0013　421</v>
      </c>
      <c r="E425" s="160"/>
      <c r="F425" s="160"/>
      <c r="G425" s="160"/>
      <c r="H425" s="160"/>
      <c r="I425" s="160"/>
      <c r="J425" s="160"/>
      <c r="K425" s="161" t="str">
        <f>IF([1]調達要求データ貼付!H420="","",[1]調達要求データ貼付!H420)</f>
        <v>小袋ふりかけＡ</v>
      </c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3" t="str">
        <f>IF(AND(A425="",A424&lt;&gt;""),"－　以　下　余　白　－",IF([1]調達要求データ貼付!I420="","",[1]調達要求データ貼付!I420))</f>
        <v>基地規格による（１８－１１８０）</v>
      </c>
      <c r="AA425" s="163"/>
      <c r="AB425" s="163"/>
      <c r="AC425" s="163"/>
      <c r="AD425" s="163"/>
      <c r="AE425" s="163"/>
      <c r="AF425" s="163"/>
      <c r="AG425" s="163"/>
      <c r="AH425" s="163"/>
      <c r="AI425" s="163"/>
      <c r="AJ425" s="163"/>
      <c r="AK425" s="163"/>
      <c r="AL425" s="163"/>
      <c r="AM425" s="163"/>
      <c r="AN425" s="163"/>
      <c r="AO425" s="163"/>
      <c r="AP425" s="163"/>
      <c r="AQ425" s="163"/>
      <c r="AR425" s="163"/>
      <c r="AS425" s="163"/>
      <c r="AT425" s="163"/>
      <c r="AU425" s="164" t="str">
        <f>IF([1]調達要求データ貼付!S420="","","同等品以上")</f>
        <v/>
      </c>
      <c r="AV425" s="164"/>
      <c r="AW425" s="165" t="str">
        <f>IF([1]調達要求データ貼付!U420="","",[1]調達要求データ貼付!U420)</f>
        <v>個</v>
      </c>
      <c r="AX425" s="166"/>
      <c r="AY425" s="166"/>
      <c r="AZ425" s="166"/>
      <c r="BA425" s="166"/>
      <c r="BB425" s="166"/>
      <c r="BC425" s="167">
        <f>IF([1]調達要求データ貼付!O420="","",[1]調達要求データ貼付!O420)</f>
        <v>2000</v>
      </c>
      <c r="BD425" s="168"/>
      <c r="BE425" s="168"/>
      <c r="BF425" s="168"/>
      <c r="BG425" s="168"/>
      <c r="BH425" s="168"/>
      <c r="BI425" s="168"/>
      <c r="BJ425" s="171"/>
      <c r="BK425" s="171"/>
      <c r="BL425" s="171"/>
      <c r="BM425" s="171"/>
      <c r="BN425" s="171"/>
      <c r="BO425" s="171"/>
      <c r="BP425" s="171"/>
      <c r="BQ425" s="171"/>
      <c r="BR425" s="171"/>
      <c r="BS425" s="153"/>
      <c r="BT425" s="153"/>
      <c r="BU425" s="153"/>
      <c r="BV425" s="153"/>
      <c r="BW425" s="153"/>
      <c r="BX425" s="153"/>
      <c r="BY425" s="153"/>
      <c r="BZ425" s="153"/>
      <c r="CA425" s="160"/>
      <c r="CB425" s="160"/>
      <c r="CC425" s="160"/>
      <c r="CD425" s="160"/>
      <c r="CE425" s="160"/>
      <c r="CF425" s="160"/>
      <c r="DC425" s="128"/>
      <c r="DD425" s="128"/>
    </row>
    <row r="426" spans="1:108" ht="33" customHeight="1" x14ac:dyDescent="0.2">
      <c r="A426" s="158" t="str">
        <f>IF([1]調達要求データ貼付!E421="","",[1]調達要求データ貼付!E421&amp;"　"&amp;[1]調達要求データ貼付!F421)</f>
        <v>0013　422</v>
      </c>
      <c r="B426" s="159"/>
      <c r="C426" s="159"/>
      <c r="D426" s="153" t="str">
        <f>IF([1]調達要求データ貼付!E421="","",[1]調達要求データ貼付!E421&amp;"　"&amp;[1]調達要求データ貼付!F421)</f>
        <v>0013　422</v>
      </c>
      <c r="E426" s="160"/>
      <c r="F426" s="160"/>
      <c r="G426" s="160"/>
      <c r="H426" s="160"/>
      <c r="I426" s="160"/>
      <c r="J426" s="160"/>
      <c r="K426" s="161" t="str">
        <f>IF([1]調達要求データ貼付!H421="","",[1]調達要求データ貼付!H421)</f>
        <v>小袋ふりかけＢ</v>
      </c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3" t="str">
        <f>IF(AND(A426="",A425&lt;&gt;""),"－　以　下　余　白　－",IF([1]調達要求データ貼付!I421="","",[1]調達要求データ貼付!I421))</f>
        <v>基地規格による（１８－１１８２）</v>
      </c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3"/>
      <c r="AT426" s="163"/>
      <c r="AU426" s="164" t="str">
        <f>IF([1]調達要求データ貼付!S421="","","同等品以上")</f>
        <v/>
      </c>
      <c r="AV426" s="164"/>
      <c r="AW426" s="165" t="str">
        <f>IF([1]調達要求データ貼付!U421="","",[1]調達要求データ貼付!U421)</f>
        <v>個</v>
      </c>
      <c r="AX426" s="166"/>
      <c r="AY426" s="166"/>
      <c r="AZ426" s="166"/>
      <c r="BA426" s="166"/>
      <c r="BB426" s="166"/>
      <c r="BC426" s="167">
        <f>IF([1]調達要求データ貼付!O421="","",[1]調達要求データ貼付!O421)</f>
        <v>3000</v>
      </c>
      <c r="BD426" s="168"/>
      <c r="BE426" s="168"/>
      <c r="BF426" s="168"/>
      <c r="BG426" s="168"/>
      <c r="BH426" s="168"/>
      <c r="BI426" s="168"/>
      <c r="BJ426" s="171"/>
      <c r="BK426" s="171"/>
      <c r="BL426" s="171"/>
      <c r="BM426" s="171"/>
      <c r="BN426" s="171"/>
      <c r="BO426" s="171"/>
      <c r="BP426" s="171"/>
      <c r="BQ426" s="171"/>
      <c r="BR426" s="171"/>
      <c r="BS426" s="153"/>
      <c r="BT426" s="153"/>
      <c r="BU426" s="153"/>
      <c r="BV426" s="153"/>
      <c r="BW426" s="153"/>
      <c r="BX426" s="153"/>
      <c r="BY426" s="153"/>
      <c r="BZ426" s="153"/>
      <c r="CA426" s="160"/>
      <c r="CB426" s="160"/>
      <c r="CC426" s="160"/>
      <c r="CD426" s="160"/>
      <c r="CE426" s="160"/>
      <c r="CF426" s="160"/>
      <c r="DC426" s="128"/>
      <c r="DD426" s="128"/>
    </row>
    <row r="427" spans="1:108" ht="33" customHeight="1" x14ac:dyDescent="0.2">
      <c r="A427" s="158" t="str">
        <f>IF([1]調達要求データ貼付!E422="","",[1]調達要求データ貼付!E422&amp;"　"&amp;[1]調達要求データ貼付!F422)</f>
        <v>0013　423</v>
      </c>
      <c r="B427" s="159"/>
      <c r="C427" s="159"/>
      <c r="D427" s="153" t="str">
        <f>IF([1]調達要求データ貼付!E422="","",[1]調達要求データ貼付!E422&amp;"　"&amp;[1]調達要求データ貼付!F422)</f>
        <v>0013　423</v>
      </c>
      <c r="E427" s="160"/>
      <c r="F427" s="160"/>
      <c r="G427" s="160"/>
      <c r="H427" s="160"/>
      <c r="I427" s="160"/>
      <c r="J427" s="160"/>
      <c r="K427" s="161" t="str">
        <f>IF([1]調達要求データ貼付!H422="","",[1]調達要求データ貼付!H422)</f>
        <v>小袋ふりかけＤ</v>
      </c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3" t="str">
        <f>IF(AND(A427="",A426&lt;&gt;""),"－　以　下　余　白　－",IF([1]調達要求データ貼付!I422="","",[1]調達要求データ貼付!I422))</f>
        <v>基地規格による（１８－１１８６）</v>
      </c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3"/>
      <c r="AT427" s="163"/>
      <c r="AU427" s="164" t="str">
        <f>IF([1]調達要求データ貼付!S422="","","同等品以上")</f>
        <v/>
      </c>
      <c r="AV427" s="164"/>
      <c r="AW427" s="165" t="str">
        <f>IF([1]調達要求データ貼付!U422="","",[1]調達要求データ貼付!U422)</f>
        <v>個</v>
      </c>
      <c r="AX427" s="166"/>
      <c r="AY427" s="166"/>
      <c r="AZ427" s="166"/>
      <c r="BA427" s="166"/>
      <c r="BB427" s="166"/>
      <c r="BC427" s="167">
        <f>IF([1]調達要求データ貼付!O422="","",[1]調達要求データ貼付!O422)</f>
        <v>2000</v>
      </c>
      <c r="BD427" s="168"/>
      <c r="BE427" s="168"/>
      <c r="BF427" s="168"/>
      <c r="BG427" s="168"/>
      <c r="BH427" s="168"/>
      <c r="BI427" s="168"/>
      <c r="BJ427" s="172"/>
      <c r="BK427" s="172"/>
      <c r="BL427" s="172"/>
      <c r="BM427" s="172"/>
      <c r="BN427" s="172"/>
      <c r="BO427" s="172"/>
      <c r="BP427" s="172"/>
      <c r="BQ427" s="172"/>
      <c r="BR427" s="172"/>
      <c r="BS427" s="153"/>
      <c r="BT427" s="153"/>
      <c r="BU427" s="153"/>
      <c r="BV427" s="153"/>
      <c r="BW427" s="153"/>
      <c r="BX427" s="153"/>
      <c r="BY427" s="153"/>
      <c r="BZ427" s="153"/>
      <c r="CA427" s="160"/>
      <c r="CB427" s="160"/>
      <c r="CC427" s="160"/>
      <c r="CD427" s="160"/>
      <c r="CE427" s="160"/>
      <c r="CF427" s="160"/>
      <c r="CK427" s="157" t="s">
        <v>37</v>
      </c>
      <c r="DC427" s="128"/>
      <c r="DD427" s="128"/>
    </row>
    <row r="428" spans="1:108" ht="33" customHeight="1" x14ac:dyDescent="0.2">
      <c r="A428" s="158" t="str">
        <f>IF([1]調達要求データ貼付!E423="","",[1]調達要求データ貼付!E423&amp;"　"&amp;[1]調達要求データ貼付!F423)</f>
        <v>0013　424</v>
      </c>
      <c r="B428" s="159"/>
      <c r="C428" s="159"/>
      <c r="D428" s="153" t="str">
        <f>IF([1]調達要求データ貼付!E423="","",[1]調達要求データ貼付!E423&amp;"　"&amp;[1]調達要求データ貼付!F423)</f>
        <v>0013　424</v>
      </c>
      <c r="E428" s="160"/>
      <c r="F428" s="160"/>
      <c r="G428" s="160"/>
      <c r="H428" s="160"/>
      <c r="I428" s="160"/>
      <c r="J428" s="160"/>
      <c r="K428" s="161" t="str">
        <f>IF([1]調達要求データ貼付!H423="","",[1]調達要求データ貼付!H423)</f>
        <v>卓上ミニぽん酢</v>
      </c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3" t="str">
        <f>IF(AND(A428="",A427&lt;&gt;""),"－　以　下　余　白　－",IF([1]調達要求データ貼付!I423="","",[1]調達要求データ貼付!I423))</f>
        <v>基地規格による（１８－０９２０）</v>
      </c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  <c r="AS428" s="163"/>
      <c r="AT428" s="163"/>
      <c r="AU428" s="164" t="str">
        <f>IF([1]調達要求データ貼付!S423="","","同等品以上")</f>
        <v/>
      </c>
      <c r="AV428" s="164"/>
      <c r="AW428" s="165" t="str">
        <f>IF([1]調達要求データ貼付!U423="","",[1]調達要求データ貼付!U423)</f>
        <v>個</v>
      </c>
      <c r="AX428" s="166"/>
      <c r="AY428" s="166"/>
      <c r="AZ428" s="166"/>
      <c r="BA428" s="166"/>
      <c r="BB428" s="166"/>
      <c r="BC428" s="167">
        <f>IF([1]調達要求データ貼付!O423="","",[1]調達要求データ貼付!O423)</f>
        <v>1000</v>
      </c>
      <c r="BD428" s="168"/>
      <c r="BE428" s="168"/>
      <c r="BF428" s="168"/>
      <c r="BG428" s="168"/>
      <c r="BH428" s="168"/>
      <c r="BI428" s="168"/>
      <c r="BJ428" s="171"/>
      <c r="BK428" s="173"/>
      <c r="BL428" s="173"/>
      <c r="BM428" s="173"/>
      <c r="BN428" s="173"/>
      <c r="BO428" s="173"/>
      <c r="BP428" s="173"/>
      <c r="BQ428" s="173"/>
      <c r="BR428" s="173"/>
      <c r="BS428" s="153"/>
      <c r="BT428" s="160"/>
      <c r="BU428" s="160"/>
      <c r="BV428" s="160"/>
      <c r="BW428" s="160"/>
      <c r="BX428" s="160"/>
      <c r="BY428" s="160"/>
      <c r="BZ428" s="153"/>
      <c r="CA428" s="160"/>
      <c r="CB428" s="160"/>
      <c r="CC428" s="160"/>
      <c r="CD428" s="160"/>
      <c r="CE428" s="160"/>
      <c r="CF428" s="160"/>
      <c r="CK428" s="169">
        <f>IF(A428="","",1)</f>
        <v>1</v>
      </c>
      <c r="DC428" s="128"/>
      <c r="DD428" s="128"/>
    </row>
    <row r="429" spans="1:108" ht="33" customHeight="1" x14ac:dyDescent="0.2">
      <c r="A429" s="158" t="str">
        <f>IF([1]調達要求データ貼付!E424="","",[1]調達要求データ貼付!E424&amp;"　"&amp;[1]調達要求データ貼付!F424)</f>
        <v>0013　425</v>
      </c>
      <c r="B429" s="159"/>
      <c r="C429" s="159"/>
      <c r="D429" s="153" t="str">
        <f>IF([1]調達要求データ貼付!E424="","",[1]調達要求データ貼付!E424&amp;"　"&amp;[1]調達要求データ貼付!F424)</f>
        <v>0013　425</v>
      </c>
      <c r="E429" s="160"/>
      <c r="F429" s="160"/>
      <c r="G429" s="160"/>
      <c r="H429" s="160"/>
      <c r="I429" s="160"/>
      <c r="J429" s="160"/>
      <c r="K429" s="161" t="str">
        <f>IF([1]調達要求データ貼付!H424="","",[1]調達要求データ貼付!H424)</f>
        <v>クリームポタージュ</v>
      </c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3" t="str">
        <f>IF(AND(A429="",A428&lt;&gt;""),"－　以　下　余　白　－",IF([1]調達要求データ貼付!I424="","",[1]調達要求データ貼付!I424))</f>
        <v>基地規格による（１８－０６００）</v>
      </c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3"/>
      <c r="AT429" s="163"/>
      <c r="AU429" s="164" t="str">
        <f>IF([1]調達要求データ貼付!S424="","","同等品以上")</f>
        <v/>
      </c>
      <c r="AV429" s="164"/>
      <c r="AW429" s="165" t="str">
        <f>IF([1]調達要求データ貼付!U424="","",[1]調達要求データ貼付!U424)</f>
        <v>kg</v>
      </c>
      <c r="AX429" s="166"/>
      <c r="AY429" s="166"/>
      <c r="AZ429" s="166"/>
      <c r="BA429" s="166"/>
      <c r="BB429" s="166"/>
      <c r="BC429" s="167">
        <f>IF([1]調達要求データ貼付!O424="","",[1]調達要求データ貼付!O424)</f>
        <v>10</v>
      </c>
      <c r="BD429" s="168"/>
      <c r="BE429" s="168"/>
      <c r="BF429" s="168"/>
      <c r="BG429" s="168"/>
      <c r="BH429" s="168"/>
      <c r="BI429" s="168"/>
      <c r="BJ429" s="171"/>
      <c r="BK429" s="171"/>
      <c r="BL429" s="171"/>
      <c r="BM429" s="171"/>
      <c r="BN429" s="171"/>
      <c r="BO429" s="171"/>
      <c r="BP429" s="171"/>
      <c r="BQ429" s="171"/>
      <c r="BR429" s="171"/>
      <c r="BS429" s="153"/>
      <c r="BT429" s="153"/>
      <c r="BU429" s="153"/>
      <c r="BV429" s="153"/>
      <c r="BW429" s="153"/>
      <c r="BX429" s="153"/>
      <c r="BY429" s="153"/>
      <c r="BZ429" s="153"/>
      <c r="CA429" s="160"/>
      <c r="CB429" s="160"/>
      <c r="CC429" s="160"/>
      <c r="CD429" s="160"/>
      <c r="CE429" s="160"/>
      <c r="CF429" s="160"/>
      <c r="DC429" s="128"/>
      <c r="DD429" s="128"/>
    </row>
    <row r="430" spans="1:108" ht="33" customHeight="1" x14ac:dyDescent="0.2">
      <c r="A430" s="158" t="str">
        <f>IF([1]調達要求データ貼付!E425="","",[1]調達要求データ貼付!E425&amp;"　"&amp;[1]調達要求データ貼付!F425)</f>
        <v>0013　426</v>
      </c>
      <c r="B430" s="159"/>
      <c r="C430" s="159"/>
      <c r="D430" s="153" t="str">
        <f>IF([1]調達要求データ貼付!E425="","",[1]調達要求データ貼付!E425&amp;"　"&amp;[1]調達要求データ貼付!F425)</f>
        <v>0013　426</v>
      </c>
      <c r="E430" s="160"/>
      <c r="F430" s="160"/>
      <c r="G430" s="160"/>
      <c r="H430" s="160"/>
      <c r="I430" s="160"/>
      <c r="J430" s="160"/>
      <c r="K430" s="161" t="str">
        <f>IF([1]調達要求データ貼付!H425="","",[1]調達要求データ貼付!H425)</f>
        <v>卓上スリオロシミニドレッシング</v>
      </c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3" t="str">
        <f>IF(AND(A430="",A429&lt;&gt;""),"－　以　下　余　白　－",IF([1]調達要求データ貼付!I425="","",[1]調達要求データ貼付!I425))</f>
        <v>基地規格による（１８－１５４０）</v>
      </c>
      <c r="AA430" s="163"/>
      <c r="AB430" s="163"/>
      <c r="AC430" s="163"/>
      <c r="AD430" s="163"/>
      <c r="AE430" s="163"/>
      <c r="AF430" s="163"/>
      <c r="AG430" s="163"/>
      <c r="AH430" s="163"/>
      <c r="AI430" s="163"/>
      <c r="AJ430" s="163"/>
      <c r="AK430" s="163"/>
      <c r="AL430" s="163"/>
      <c r="AM430" s="163"/>
      <c r="AN430" s="163"/>
      <c r="AO430" s="163"/>
      <c r="AP430" s="163"/>
      <c r="AQ430" s="163"/>
      <c r="AR430" s="163"/>
      <c r="AS430" s="163"/>
      <c r="AT430" s="163"/>
      <c r="AU430" s="164" t="str">
        <f>IF([1]調達要求データ貼付!S425="","","同等品以上")</f>
        <v/>
      </c>
      <c r="AV430" s="164"/>
      <c r="AW430" s="165" t="str">
        <f>IF([1]調達要求データ貼付!U425="","",[1]調達要求データ貼付!U425)</f>
        <v>個</v>
      </c>
      <c r="AX430" s="166"/>
      <c r="AY430" s="166"/>
      <c r="AZ430" s="166"/>
      <c r="BA430" s="166"/>
      <c r="BB430" s="166"/>
      <c r="BC430" s="167">
        <f>IF([1]調達要求データ貼付!O425="","",[1]調達要求データ貼付!O425)</f>
        <v>2000</v>
      </c>
      <c r="BD430" s="168"/>
      <c r="BE430" s="168"/>
      <c r="BF430" s="168"/>
      <c r="BG430" s="168"/>
      <c r="BH430" s="168"/>
      <c r="BI430" s="168"/>
      <c r="BJ430" s="171"/>
      <c r="BK430" s="171"/>
      <c r="BL430" s="171"/>
      <c r="BM430" s="171"/>
      <c r="BN430" s="171"/>
      <c r="BO430" s="171"/>
      <c r="BP430" s="171"/>
      <c r="BQ430" s="171"/>
      <c r="BR430" s="171"/>
      <c r="BS430" s="153"/>
      <c r="BT430" s="153"/>
      <c r="BU430" s="153"/>
      <c r="BV430" s="153"/>
      <c r="BW430" s="153"/>
      <c r="BX430" s="153"/>
      <c r="BY430" s="153"/>
      <c r="BZ430" s="153"/>
      <c r="CA430" s="160"/>
      <c r="CB430" s="160"/>
      <c r="CC430" s="160"/>
      <c r="CD430" s="160"/>
      <c r="CE430" s="160"/>
      <c r="CF430" s="160"/>
      <c r="DC430" s="128"/>
      <c r="DD430" s="128"/>
    </row>
    <row r="431" spans="1:108" ht="33" customHeight="1" x14ac:dyDescent="0.2">
      <c r="A431" s="158" t="str">
        <f>IF([1]調達要求データ貼付!E426="","",[1]調達要求データ貼付!E426&amp;"　"&amp;[1]調達要求データ貼付!F426)</f>
        <v>0013　427</v>
      </c>
      <c r="B431" s="159"/>
      <c r="C431" s="159"/>
      <c r="D431" s="153" t="str">
        <f>IF([1]調達要求データ貼付!E426="","",[1]調達要求データ貼付!E426&amp;"　"&amp;[1]調達要求データ貼付!F426)</f>
        <v>0013　427</v>
      </c>
      <c r="E431" s="160"/>
      <c r="F431" s="160"/>
      <c r="G431" s="160"/>
      <c r="H431" s="160"/>
      <c r="I431" s="160"/>
      <c r="J431" s="160"/>
      <c r="K431" s="161" t="str">
        <f>IF([1]調達要求データ貼付!H426="","",[1]調達要求データ貼付!H426)</f>
        <v>卓上青じそミニドレッシング</v>
      </c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3" t="str">
        <f>IF(AND(A431="",A430&lt;&gt;""),"－　以　下　余　白　－",IF([1]調達要求データ貼付!I426="","",[1]調達要求データ貼付!I426))</f>
        <v>基地規格による（１８－１５２０）</v>
      </c>
      <c r="AA431" s="163"/>
      <c r="AB431" s="163"/>
      <c r="AC431" s="163"/>
      <c r="AD431" s="163"/>
      <c r="AE431" s="163"/>
      <c r="AF431" s="163"/>
      <c r="AG431" s="163"/>
      <c r="AH431" s="163"/>
      <c r="AI431" s="163"/>
      <c r="AJ431" s="163"/>
      <c r="AK431" s="163"/>
      <c r="AL431" s="163"/>
      <c r="AM431" s="163"/>
      <c r="AN431" s="163"/>
      <c r="AO431" s="163"/>
      <c r="AP431" s="163"/>
      <c r="AQ431" s="163"/>
      <c r="AR431" s="163"/>
      <c r="AS431" s="163"/>
      <c r="AT431" s="163"/>
      <c r="AU431" s="164" t="str">
        <f>IF([1]調達要求データ貼付!S426="","","同等品以上")</f>
        <v/>
      </c>
      <c r="AV431" s="164"/>
      <c r="AW431" s="165" t="str">
        <f>IF([1]調達要求データ貼付!U426="","",[1]調達要求データ貼付!U426)</f>
        <v>個</v>
      </c>
      <c r="AX431" s="166"/>
      <c r="AY431" s="166"/>
      <c r="AZ431" s="166"/>
      <c r="BA431" s="166"/>
      <c r="BB431" s="166"/>
      <c r="BC431" s="167">
        <f>IF([1]調達要求データ貼付!O426="","",[1]調達要求データ貼付!O426)</f>
        <v>2400</v>
      </c>
      <c r="BD431" s="168"/>
      <c r="BE431" s="168"/>
      <c r="BF431" s="168"/>
      <c r="BG431" s="168"/>
      <c r="BH431" s="168"/>
      <c r="BI431" s="168"/>
      <c r="BJ431" s="171"/>
      <c r="BK431" s="171"/>
      <c r="BL431" s="171"/>
      <c r="BM431" s="171"/>
      <c r="BN431" s="171"/>
      <c r="BO431" s="171"/>
      <c r="BP431" s="171"/>
      <c r="BQ431" s="171"/>
      <c r="BR431" s="171"/>
      <c r="BS431" s="153"/>
      <c r="BT431" s="153"/>
      <c r="BU431" s="153"/>
      <c r="BV431" s="153"/>
      <c r="BW431" s="153"/>
      <c r="BX431" s="153"/>
      <c r="BY431" s="153"/>
      <c r="BZ431" s="153"/>
      <c r="CA431" s="160"/>
      <c r="CB431" s="160"/>
      <c r="CC431" s="160"/>
      <c r="CD431" s="160"/>
      <c r="CE431" s="160"/>
      <c r="CF431" s="160"/>
      <c r="DC431" s="128"/>
      <c r="DD431" s="128"/>
    </row>
    <row r="432" spans="1:108" ht="33" customHeight="1" x14ac:dyDescent="0.2">
      <c r="A432" s="158" t="str">
        <f>IF([1]調達要求データ貼付!E427="","",[1]調達要求データ貼付!E427&amp;"　"&amp;[1]調達要求データ貼付!F427)</f>
        <v>0013　428</v>
      </c>
      <c r="B432" s="159"/>
      <c r="C432" s="159"/>
      <c r="D432" s="153" t="str">
        <f>IF([1]調達要求データ貼付!E427="","",[1]調達要求データ貼付!E427&amp;"　"&amp;[1]調達要求データ貼付!F427)</f>
        <v>0013　428</v>
      </c>
      <c r="E432" s="160"/>
      <c r="F432" s="160"/>
      <c r="G432" s="160"/>
      <c r="H432" s="160"/>
      <c r="I432" s="160"/>
      <c r="J432" s="160"/>
      <c r="K432" s="161" t="str">
        <f>IF([1]調達要求データ貼付!H427="","",[1]調達要求データ貼付!H427)</f>
        <v>卓上サウザンミニドレッシング</v>
      </c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3" t="str">
        <f>IF(AND(A432="",A431&lt;&gt;""),"－　以　下　余　白　－",IF([1]調達要求データ貼付!I427="","",[1]調達要求データ貼付!I427))</f>
        <v>基地規格による（１８－１５１０）</v>
      </c>
      <c r="AA432" s="163"/>
      <c r="AB432" s="163"/>
      <c r="AC432" s="163"/>
      <c r="AD432" s="163"/>
      <c r="AE432" s="163"/>
      <c r="AF432" s="163"/>
      <c r="AG432" s="163"/>
      <c r="AH432" s="163"/>
      <c r="AI432" s="163"/>
      <c r="AJ432" s="163"/>
      <c r="AK432" s="163"/>
      <c r="AL432" s="163"/>
      <c r="AM432" s="163"/>
      <c r="AN432" s="163"/>
      <c r="AO432" s="163"/>
      <c r="AP432" s="163"/>
      <c r="AQ432" s="163"/>
      <c r="AR432" s="163"/>
      <c r="AS432" s="163"/>
      <c r="AT432" s="163"/>
      <c r="AU432" s="164" t="str">
        <f>IF([1]調達要求データ貼付!S427="","","同等品以上")</f>
        <v/>
      </c>
      <c r="AV432" s="164"/>
      <c r="AW432" s="165" t="str">
        <f>IF([1]調達要求データ貼付!U427="","",[1]調達要求データ貼付!U427)</f>
        <v>個</v>
      </c>
      <c r="AX432" s="166"/>
      <c r="AY432" s="166"/>
      <c r="AZ432" s="166"/>
      <c r="BA432" s="166"/>
      <c r="BB432" s="166"/>
      <c r="BC432" s="167">
        <f>IF([1]調達要求データ貼付!O427="","",[1]調達要求データ貼付!O427)</f>
        <v>2000</v>
      </c>
      <c r="BD432" s="168"/>
      <c r="BE432" s="168"/>
      <c r="BF432" s="168"/>
      <c r="BG432" s="168"/>
      <c r="BH432" s="168"/>
      <c r="BI432" s="168"/>
      <c r="BJ432" s="172"/>
      <c r="BK432" s="172"/>
      <c r="BL432" s="172"/>
      <c r="BM432" s="172"/>
      <c r="BN432" s="172"/>
      <c r="BO432" s="172"/>
      <c r="BP432" s="172"/>
      <c r="BQ432" s="172"/>
      <c r="BR432" s="172"/>
      <c r="BS432" s="153"/>
      <c r="BT432" s="153"/>
      <c r="BU432" s="153"/>
      <c r="BV432" s="153"/>
      <c r="BW432" s="153"/>
      <c r="BX432" s="153"/>
      <c r="BY432" s="153"/>
      <c r="BZ432" s="153"/>
      <c r="CA432" s="160"/>
      <c r="CB432" s="160"/>
      <c r="CC432" s="160"/>
      <c r="CD432" s="160"/>
      <c r="CE432" s="160"/>
      <c r="CF432" s="160"/>
      <c r="DC432" s="128"/>
      <c r="DD432" s="128"/>
    </row>
    <row r="433" spans="1:108" ht="33" customHeight="1" x14ac:dyDescent="0.2">
      <c r="A433" s="158" t="str">
        <f>IF([1]調達要求データ貼付!E428="","",[1]調達要求データ貼付!E428&amp;"　"&amp;[1]調達要求データ貼付!F428)</f>
        <v>0013　429</v>
      </c>
      <c r="B433" s="159"/>
      <c r="C433" s="159"/>
      <c r="D433" s="153" t="str">
        <f>IF([1]調達要求データ貼付!E428="","",[1]調達要求データ貼付!E428&amp;"　"&amp;[1]調達要求データ貼付!F428)</f>
        <v>0013　429</v>
      </c>
      <c r="E433" s="160"/>
      <c r="F433" s="160"/>
      <c r="G433" s="160"/>
      <c r="H433" s="160"/>
      <c r="I433" s="160"/>
      <c r="J433" s="160"/>
      <c r="K433" s="161" t="str">
        <f>IF([1]調達要求データ貼付!H428="","",[1]調達要求データ貼付!H428)</f>
        <v>卓上ゴマ醤油ミニドレッシング</v>
      </c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3" t="str">
        <f>IF(AND(A433="",A432&lt;&gt;""),"－　以　下　余　白　－",IF([1]調達要求データ貼付!I428="","",[1]調達要求データ貼付!I428))</f>
        <v>基地規格による（１８－１５００）</v>
      </c>
      <c r="AA433" s="163"/>
      <c r="AB433" s="163"/>
      <c r="AC433" s="163"/>
      <c r="AD433" s="163"/>
      <c r="AE433" s="163"/>
      <c r="AF433" s="163"/>
      <c r="AG433" s="163"/>
      <c r="AH433" s="163"/>
      <c r="AI433" s="163"/>
      <c r="AJ433" s="163"/>
      <c r="AK433" s="163"/>
      <c r="AL433" s="163"/>
      <c r="AM433" s="163"/>
      <c r="AN433" s="163"/>
      <c r="AO433" s="163"/>
      <c r="AP433" s="163"/>
      <c r="AQ433" s="163"/>
      <c r="AR433" s="163"/>
      <c r="AS433" s="163"/>
      <c r="AT433" s="163"/>
      <c r="AU433" s="164" t="str">
        <f>IF([1]調達要求データ貼付!S428="","","同等品以上")</f>
        <v/>
      </c>
      <c r="AV433" s="164"/>
      <c r="AW433" s="165" t="str">
        <f>IF([1]調達要求データ貼付!U428="","",[1]調達要求データ貼付!U428)</f>
        <v>個</v>
      </c>
      <c r="AX433" s="166"/>
      <c r="AY433" s="166"/>
      <c r="AZ433" s="166"/>
      <c r="BA433" s="166"/>
      <c r="BB433" s="166"/>
      <c r="BC433" s="167">
        <f>IF([1]調達要求データ貼付!O428="","",[1]調達要求データ貼付!O428)</f>
        <v>2000</v>
      </c>
      <c r="BD433" s="168"/>
      <c r="BE433" s="168"/>
      <c r="BF433" s="168"/>
      <c r="BG433" s="168"/>
      <c r="BH433" s="168"/>
      <c r="BI433" s="168"/>
      <c r="BJ433" s="171"/>
      <c r="BK433" s="171"/>
      <c r="BL433" s="171"/>
      <c r="BM433" s="171"/>
      <c r="BN433" s="171"/>
      <c r="BO433" s="171"/>
      <c r="BP433" s="171"/>
      <c r="BQ433" s="171"/>
      <c r="BR433" s="171"/>
      <c r="BS433" s="153"/>
      <c r="BT433" s="153"/>
      <c r="BU433" s="153"/>
      <c r="BV433" s="153"/>
      <c r="BW433" s="153"/>
      <c r="BX433" s="153"/>
      <c r="BY433" s="153"/>
      <c r="BZ433" s="153"/>
      <c r="CA433" s="160"/>
      <c r="CB433" s="160"/>
      <c r="CC433" s="160"/>
      <c r="CD433" s="160"/>
      <c r="CE433" s="160"/>
      <c r="CF433" s="160"/>
      <c r="DC433" s="128"/>
      <c r="DD433" s="128"/>
    </row>
    <row r="434" spans="1:108" ht="33" customHeight="1" x14ac:dyDescent="0.2">
      <c r="A434" s="158" t="str">
        <f>IF([1]調達要求データ貼付!E429="","",[1]調達要求データ貼付!E429&amp;"　"&amp;[1]調達要求データ貼付!F429)</f>
        <v>0013　430</v>
      </c>
      <c r="B434" s="159"/>
      <c r="C434" s="159"/>
      <c r="D434" s="153" t="str">
        <f>IF([1]調達要求データ貼付!E429="","",[1]調達要求データ貼付!E429&amp;"　"&amp;[1]調達要求データ貼付!F429)</f>
        <v>0013　430</v>
      </c>
      <c r="E434" s="160"/>
      <c r="F434" s="160"/>
      <c r="G434" s="160"/>
      <c r="H434" s="160"/>
      <c r="I434" s="160"/>
      <c r="J434" s="160"/>
      <c r="K434" s="161" t="str">
        <f>IF([1]調達要求データ貼付!H429="","",[1]調達要求データ貼付!H429)</f>
        <v>卓上ミニマヨネーズ</v>
      </c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3" t="str">
        <f>IF(AND(A434="",A433&lt;&gt;""),"－　以　下　余　白　－",IF([1]調達要求データ貼付!I429="","",[1]調達要求データ貼付!I429))</f>
        <v>基地規格による（１８－０３２０）</v>
      </c>
      <c r="AA434" s="163"/>
      <c r="AB434" s="163"/>
      <c r="AC434" s="163"/>
      <c r="AD434" s="163"/>
      <c r="AE434" s="163"/>
      <c r="AF434" s="163"/>
      <c r="AG434" s="163"/>
      <c r="AH434" s="163"/>
      <c r="AI434" s="163"/>
      <c r="AJ434" s="163"/>
      <c r="AK434" s="163"/>
      <c r="AL434" s="163"/>
      <c r="AM434" s="163"/>
      <c r="AN434" s="163"/>
      <c r="AO434" s="163"/>
      <c r="AP434" s="163"/>
      <c r="AQ434" s="163"/>
      <c r="AR434" s="163"/>
      <c r="AS434" s="163"/>
      <c r="AT434" s="163"/>
      <c r="AU434" s="164" t="str">
        <f>IF([1]調達要求データ貼付!S429="","","同等品以上")</f>
        <v/>
      </c>
      <c r="AV434" s="164"/>
      <c r="AW434" s="165" t="str">
        <f>IF([1]調達要求データ貼付!U429="","",[1]調達要求データ貼付!U429)</f>
        <v>個</v>
      </c>
      <c r="AX434" s="166"/>
      <c r="AY434" s="166"/>
      <c r="AZ434" s="166"/>
      <c r="BA434" s="166"/>
      <c r="BB434" s="166"/>
      <c r="BC434" s="167">
        <f>IF([1]調達要求データ貼付!O429="","",[1]調達要求データ貼付!O429)</f>
        <v>2000</v>
      </c>
      <c r="BD434" s="168"/>
      <c r="BE434" s="168"/>
      <c r="BF434" s="168"/>
      <c r="BG434" s="168"/>
      <c r="BH434" s="168"/>
      <c r="BI434" s="168"/>
      <c r="BJ434" s="171"/>
      <c r="BK434" s="171"/>
      <c r="BL434" s="171"/>
      <c r="BM434" s="171"/>
      <c r="BN434" s="171"/>
      <c r="BO434" s="171"/>
      <c r="BP434" s="171"/>
      <c r="BQ434" s="171"/>
      <c r="BR434" s="171"/>
      <c r="BS434" s="153"/>
      <c r="BT434" s="153"/>
      <c r="BU434" s="153"/>
      <c r="BV434" s="153"/>
      <c r="BW434" s="153"/>
      <c r="BX434" s="153"/>
      <c r="BY434" s="153"/>
      <c r="BZ434" s="153"/>
      <c r="CA434" s="160"/>
      <c r="CB434" s="160"/>
      <c r="CC434" s="160"/>
      <c r="CD434" s="160"/>
      <c r="CE434" s="160"/>
      <c r="CF434" s="160"/>
      <c r="DC434" s="128"/>
      <c r="DD434" s="128"/>
    </row>
    <row r="435" spans="1:108" ht="33" customHeight="1" x14ac:dyDescent="0.2">
      <c r="A435" s="158" t="str">
        <f>IF([1]調達要求データ貼付!E430="","",[1]調達要求データ貼付!E430&amp;"　"&amp;[1]調達要求データ貼付!F430)</f>
        <v>0013　431</v>
      </c>
      <c r="B435" s="159"/>
      <c r="C435" s="159"/>
      <c r="D435" s="153" t="str">
        <f>IF([1]調達要求データ貼付!E430="","",[1]調達要求データ貼付!E430&amp;"　"&amp;[1]調達要求データ貼付!F430)</f>
        <v>0013　431</v>
      </c>
      <c r="E435" s="160"/>
      <c r="F435" s="160"/>
      <c r="G435" s="160"/>
      <c r="H435" s="160"/>
      <c r="I435" s="160"/>
      <c r="J435" s="160"/>
      <c r="K435" s="161" t="str">
        <f>IF([1]調達要求データ貼付!H430="","",[1]調達要求データ貼付!H430)</f>
        <v>料理用ワイン（白）</v>
      </c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3" t="str">
        <f>IF(AND(A435="",A434&lt;&gt;""),"－　以　下　余　白　－",IF([1]調達要求データ貼付!I430="","",[1]調達要求データ貼付!I430))</f>
        <v>基地規格による（１８－０３３５）白</v>
      </c>
      <c r="AA435" s="163"/>
      <c r="AB435" s="163"/>
      <c r="AC435" s="163"/>
      <c r="AD435" s="163"/>
      <c r="AE435" s="163"/>
      <c r="AF435" s="163"/>
      <c r="AG435" s="163"/>
      <c r="AH435" s="163"/>
      <c r="AI435" s="163"/>
      <c r="AJ435" s="163"/>
      <c r="AK435" s="163"/>
      <c r="AL435" s="163"/>
      <c r="AM435" s="163"/>
      <c r="AN435" s="163"/>
      <c r="AO435" s="163"/>
      <c r="AP435" s="163"/>
      <c r="AQ435" s="163"/>
      <c r="AR435" s="163"/>
      <c r="AS435" s="163"/>
      <c r="AT435" s="163"/>
      <c r="AU435" s="164" t="str">
        <f>IF([1]調達要求データ貼付!S430="","","同等品以上")</f>
        <v/>
      </c>
      <c r="AV435" s="164"/>
      <c r="AW435" s="165" t="str">
        <f>IF([1]調達要求データ貼付!U430="","",[1]調達要求データ貼付!U430)</f>
        <v>本</v>
      </c>
      <c r="AX435" s="166"/>
      <c r="AY435" s="166"/>
      <c r="AZ435" s="166"/>
      <c r="BA435" s="166"/>
      <c r="BB435" s="166"/>
      <c r="BC435" s="167">
        <f>IF([1]調達要求データ貼付!O430="","",[1]調達要求データ貼付!O430)</f>
        <v>6</v>
      </c>
      <c r="BD435" s="168"/>
      <c r="BE435" s="168"/>
      <c r="BF435" s="168"/>
      <c r="BG435" s="168"/>
      <c r="BH435" s="168"/>
      <c r="BI435" s="168"/>
      <c r="BJ435" s="172"/>
      <c r="BK435" s="172"/>
      <c r="BL435" s="172"/>
      <c r="BM435" s="172"/>
      <c r="BN435" s="172"/>
      <c r="BO435" s="172"/>
      <c r="BP435" s="172"/>
      <c r="BQ435" s="172"/>
      <c r="BR435" s="172"/>
      <c r="BS435" s="153"/>
      <c r="BT435" s="153"/>
      <c r="BU435" s="153"/>
      <c r="BV435" s="153"/>
      <c r="BW435" s="153"/>
      <c r="BX435" s="153"/>
      <c r="BY435" s="153"/>
      <c r="BZ435" s="153"/>
      <c r="CA435" s="160"/>
      <c r="CB435" s="160"/>
      <c r="CC435" s="160"/>
      <c r="CD435" s="160"/>
      <c r="CE435" s="160"/>
      <c r="CF435" s="160"/>
      <c r="DC435" s="128"/>
      <c r="DD435" s="128"/>
    </row>
    <row r="436" spans="1:108" ht="33" customHeight="1" x14ac:dyDescent="0.2">
      <c r="A436" s="158" t="str">
        <f>IF([1]調達要求データ貼付!E431="","",[1]調達要求データ貼付!E431&amp;"　"&amp;[1]調達要求データ貼付!F431)</f>
        <v>0013　432</v>
      </c>
      <c r="B436" s="159"/>
      <c r="C436" s="159"/>
      <c r="D436" s="153" t="str">
        <f>IF([1]調達要求データ貼付!E431="","",[1]調達要求データ貼付!E431&amp;"　"&amp;[1]調達要求データ貼付!F431)</f>
        <v>0013　432</v>
      </c>
      <c r="E436" s="160"/>
      <c r="F436" s="160"/>
      <c r="G436" s="160"/>
      <c r="H436" s="160"/>
      <c r="I436" s="160"/>
      <c r="J436" s="160"/>
      <c r="K436" s="161" t="str">
        <f>IF([1]調達要求データ貼付!H431="","",[1]調達要求データ貼付!H431)</f>
        <v>ちらしずしの素</v>
      </c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3" t="str">
        <f>IF(AND(A436="",A435&lt;&gt;""),"－　以　下　余　白　－",IF([1]調達要求データ貼付!I431="","",[1]調達要求データ貼付!I431))</f>
        <v>基地規格による（１８－０９９０）</v>
      </c>
      <c r="AA436" s="163"/>
      <c r="AB436" s="163"/>
      <c r="AC436" s="163"/>
      <c r="AD436" s="163"/>
      <c r="AE436" s="163"/>
      <c r="AF436" s="163"/>
      <c r="AG436" s="163"/>
      <c r="AH436" s="163"/>
      <c r="AI436" s="163"/>
      <c r="AJ436" s="163"/>
      <c r="AK436" s="163"/>
      <c r="AL436" s="163"/>
      <c r="AM436" s="163"/>
      <c r="AN436" s="163"/>
      <c r="AO436" s="163"/>
      <c r="AP436" s="163"/>
      <c r="AQ436" s="163"/>
      <c r="AR436" s="163"/>
      <c r="AS436" s="163"/>
      <c r="AT436" s="163"/>
      <c r="AU436" s="164" t="str">
        <f>IF([1]調達要求データ貼付!S431="","","同等品以上")</f>
        <v/>
      </c>
      <c r="AV436" s="164"/>
      <c r="AW436" s="165" t="str">
        <f>IF([1]調達要求データ貼付!U431="","",[1]調達要求データ貼付!U431)</f>
        <v>袋</v>
      </c>
      <c r="AX436" s="166"/>
      <c r="AY436" s="166"/>
      <c r="AZ436" s="166"/>
      <c r="BA436" s="166"/>
      <c r="BB436" s="166"/>
      <c r="BC436" s="167">
        <f>IF([1]調達要求データ貼付!O431="","",[1]調達要求データ貼付!O431)</f>
        <v>10</v>
      </c>
      <c r="BD436" s="168"/>
      <c r="BE436" s="168"/>
      <c r="BF436" s="168"/>
      <c r="BG436" s="168"/>
      <c r="BH436" s="168"/>
      <c r="BI436" s="168"/>
      <c r="BJ436" s="172"/>
      <c r="BK436" s="172"/>
      <c r="BL436" s="172"/>
      <c r="BM436" s="172"/>
      <c r="BN436" s="172"/>
      <c r="BO436" s="172"/>
      <c r="BP436" s="172"/>
      <c r="BQ436" s="172"/>
      <c r="BR436" s="172"/>
      <c r="BS436" s="153"/>
      <c r="BT436" s="153"/>
      <c r="BU436" s="153"/>
      <c r="BV436" s="153"/>
      <c r="BW436" s="153"/>
      <c r="BX436" s="153"/>
      <c r="BY436" s="153"/>
      <c r="BZ436" s="153"/>
      <c r="CA436" s="160"/>
      <c r="CB436" s="160"/>
      <c r="CC436" s="160"/>
      <c r="CD436" s="160"/>
      <c r="CE436" s="160"/>
      <c r="CF436" s="160"/>
      <c r="DC436" s="128"/>
      <c r="DD436" s="128"/>
    </row>
    <row r="437" spans="1:108" ht="33" customHeight="1" x14ac:dyDescent="0.2">
      <c r="A437" s="158" t="str">
        <f>IF([1]調達要求データ貼付!E432="","",[1]調達要求データ貼付!E432&amp;"　"&amp;[1]調達要求データ貼付!F432)</f>
        <v>0013　433</v>
      </c>
      <c r="B437" s="159"/>
      <c r="C437" s="159"/>
      <c r="D437" s="153" t="str">
        <f>IF([1]調達要求データ貼付!E432="","",[1]調達要求データ貼付!E432&amp;"　"&amp;[1]調達要求データ貼付!F432)</f>
        <v>0013　433</v>
      </c>
      <c r="E437" s="160"/>
      <c r="F437" s="160"/>
      <c r="G437" s="160"/>
      <c r="H437" s="160"/>
      <c r="I437" s="160"/>
      <c r="J437" s="160"/>
      <c r="K437" s="161" t="str">
        <f>IF([1]調達要求データ貼付!H432="","",[1]調達要求データ貼付!H432)</f>
        <v>緑茶缶</v>
      </c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3" t="str">
        <f>IF(AND(A437="",A436&lt;&gt;""),"－　以　下　余　白　－",IF([1]調達要求データ貼付!I432="","",[1]調達要求データ貼付!I432))</f>
        <v>基地規格による（１７－００４０）</v>
      </c>
      <c r="AA437" s="163"/>
      <c r="AB437" s="163"/>
      <c r="AC437" s="163"/>
      <c r="AD437" s="163"/>
      <c r="AE437" s="163"/>
      <c r="AF437" s="163"/>
      <c r="AG437" s="163"/>
      <c r="AH437" s="163"/>
      <c r="AI437" s="163"/>
      <c r="AJ437" s="163"/>
      <c r="AK437" s="163"/>
      <c r="AL437" s="163"/>
      <c r="AM437" s="163"/>
      <c r="AN437" s="163"/>
      <c r="AO437" s="163"/>
      <c r="AP437" s="163"/>
      <c r="AQ437" s="163"/>
      <c r="AR437" s="163"/>
      <c r="AS437" s="163"/>
      <c r="AT437" s="163"/>
      <c r="AU437" s="164" t="str">
        <f>IF([1]調達要求データ貼付!S432="","","同等品以上")</f>
        <v/>
      </c>
      <c r="AV437" s="164"/>
      <c r="AW437" s="165" t="str">
        <f>IF([1]調達要求データ貼付!U432="","",[1]調達要求データ貼付!U432)</f>
        <v>缶</v>
      </c>
      <c r="AX437" s="166"/>
      <c r="AY437" s="166"/>
      <c r="AZ437" s="166"/>
      <c r="BA437" s="166"/>
      <c r="BB437" s="166"/>
      <c r="BC437" s="167">
        <f>IF([1]調達要求データ貼付!O432="","",[1]調達要求データ貼付!O432)</f>
        <v>600</v>
      </c>
      <c r="BD437" s="168"/>
      <c r="BE437" s="168"/>
      <c r="BF437" s="168"/>
      <c r="BG437" s="168"/>
      <c r="BH437" s="168"/>
      <c r="BI437" s="168"/>
      <c r="BJ437" s="171"/>
      <c r="BK437" s="171"/>
      <c r="BL437" s="171"/>
      <c r="BM437" s="171"/>
      <c r="BN437" s="171"/>
      <c r="BO437" s="171"/>
      <c r="BP437" s="171"/>
      <c r="BQ437" s="171"/>
      <c r="BR437" s="171"/>
      <c r="BS437" s="153"/>
      <c r="BT437" s="153"/>
      <c r="BU437" s="153"/>
      <c r="BV437" s="153"/>
      <c r="BW437" s="153"/>
      <c r="BX437" s="153"/>
      <c r="BY437" s="153"/>
      <c r="BZ437" s="153"/>
      <c r="CA437" s="160"/>
      <c r="CB437" s="160"/>
      <c r="CC437" s="160"/>
      <c r="CD437" s="160"/>
      <c r="CE437" s="160"/>
      <c r="CF437" s="160"/>
      <c r="DC437" s="128"/>
      <c r="DD437" s="128"/>
    </row>
    <row r="438" spans="1:108" ht="33" customHeight="1" x14ac:dyDescent="0.2">
      <c r="A438" s="158" t="str">
        <f>IF([1]調達要求データ貼付!E433="","",[1]調達要求データ貼付!E433&amp;"　"&amp;[1]調達要求データ貼付!F433)</f>
        <v>0013　434</v>
      </c>
      <c r="B438" s="159"/>
      <c r="C438" s="159"/>
      <c r="D438" s="153" t="str">
        <f>IF([1]調達要求データ貼付!E433="","",[1]調達要求データ貼付!E433&amp;"　"&amp;[1]調達要求データ貼付!F433)</f>
        <v>0013　434</v>
      </c>
      <c r="E438" s="160"/>
      <c r="F438" s="160"/>
      <c r="G438" s="160"/>
      <c r="H438" s="160"/>
      <c r="I438" s="160"/>
      <c r="J438" s="160"/>
      <c r="K438" s="161" t="str">
        <f>IF([1]調達要求データ貼付!H433="","",[1]調達要求データ貼付!H433)</f>
        <v>こんにゃくゼリー（食物繊維）</v>
      </c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3" t="str">
        <f>IF(AND(A438="",A437&lt;&gt;""),"－　以　下　余　白　－",IF([1]調達要求データ貼付!I433="","",[1]調達要求データ貼付!I433))</f>
        <v>基地規格による（１７－０４３８）</v>
      </c>
      <c r="AA438" s="163"/>
      <c r="AB438" s="163"/>
      <c r="AC438" s="163"/>
      <c r="AD438" s="163"/>
      <c r="AE438" s="163"/>
      <c r="AF438" s="163"/>
      <c r="AG438" s="163"/>
      <c r="AH438" s="163"/>
      <c r="AI438" s="163"/>
      <c r="AJ438" s="163"/>
      <c r="AK438" s="163"/>
      <c r="AL438" s="163"/>
      <c r="AM438" s="163"/>
      <c r="AN438" s="163"/>
      <c r="AO438" s="163"/>
      <c r="AP438" s="163"/>
      <c r="AQ438" s="163"/>
      <c r="AR438" s="163"/>
      <c r="AS438" s="163"/>
      <c r="AT438" s="163"/>
      <c r="AU438" s="164" t="str">
        <f>IF([1]調達要求データ貼付!S433="","","同等品以上")</f>
        <v/>
      </c>
      <c r="AV438" s="164"/>
      <c r="AW438" s="165" t="str">
        <f>IF([1]調達要求データ貼付!U433="","",[1]調達要求データ貼付!U433)</f>
        <v>個</v>
      </c>
      <c r="AX438" s="166"/>
      <c r="AY438" s="166"/>
      <c r="AZ438" s="166"/>
      <c r="BA438" s="166"/>
      <c r="BB438" s="166"/>
      <c r="BC438" s="167">
        <f>IF([1]調達要求データ貼付!O433="","",[1]調達要求データ貼付!O433)</f>
        <v>600</v>
      </c>
      <c r="BD438" s="168"/>
      <c r="BE438" s="168"/>
      <c r="BF438" s="168"/>
      <c r="BG438" s="168"/>
      <c r="BH438" s="168"/>
      <c r="BI438" s="168"/>
      <c r="BJ438" s="172"/>
      <c r="BK438" s="172"/>
      <c r="BL438" s="172"/>
      <c r="BM438" s="172"/>
      <c r="BN438" s="172"/>
      <c r="BO438" s="172"/>
      <c r="BP438" s="172"/>
      <c r="BQ438" s="172"/>
      <c r="BR438" s="172"/>
      <c r="BS438" s="153"/>
      <c r="BT438" s="153"/>
      <c r="BU438" s="153"/>
      <c r="BV438" s="153"/>
      <c r="BW438" s="153"/>
      <c r="BX438" s="153"/>
      <c r="BY438" s="153"/>
      <c r="BZ438" s="153"/>
      <c r="CA438" s="160"/>
      <c r="CB438" s="160"/>
      <c r="CC438" s="160"/>
      <c r="CD438" s="160"/>
      <c r="CE438" s="160"/>
      <c r="CF438" s="160"/>
      <c r="DC438" s="128"/>
      <c r="DD438" s="128"/>
    </row>
    <row r="439" spans="1:108" ht="33" customHeight="1" x14ac:dyDescent="0.2">
      <c r="A439" s="158" t="str">
        <f>IF([1]調達要求データ貼付!E434="","",[1]調達要求データ貼付!E434&amp;"　"&amp;[1]調達要求データ貼付!F434)</f>
        <v>0013　435</v>
      </c>
      <c r="B439" s="159"/>
      <c r="C439" s="159"/>
      <c r="D439" s="153" t="str">
        <f>IF([1]調達要求データ貼付!E434="","",[1]調達要求データ貼付!E434&amp;"　"&amp;[1]調達要求データ貼付!F434)</f>
        <v>0013　435</v>
      </c>
      <c r="E439" s="160"/>
      <c r="F439" s="160"/>
      <c r="G439" s="160"/>
      <c r="H439" s="160"/>
      <c r="I439" s="160"/>
      <c r="J439" s="160"/>
      <c r="K439" s="161" t="str">
        <f>IF([1]調達要求データ貼付!H434="","",[1]調達要求データ貼付!H434)</f>
        <v>ビタミンゼリー（Ｃ１０００）</v>
      </c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3" t="str">
        <f>IF(AND(A439="",A438&lt;&gt;""),"－　以　下　余　白　－",IF([1]調達要求データ貼付!I434="","",[1]調達要求データ貼付!I434))</f>
        <v>基地規格による（１７－０４９０）</v>
      </c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  <c r="AU439" s="164" t="str">
        <f>IF([1]調達要求データ貼付!S434="","","同等品以上")</f>
        <v/>
      </c>
      <c r="AV439" s="164"/>
      <c r="AW439" s="165" t="str">
        <f>IF([1]調達要求データ貼付!U434="","",[1]調達要求データ貼付!U434)</f>
        <v>個</v>
      </c>
      <c r="AX439" s="166"/>
      <c r="AY439" s="166"/>
      <c r="AZ439" s="166"/>
      <c r="BA439" s="166"/>
      <c r="BB439" s="166"/>
      <c r="BC439" s="167">
        <f>IF([1]調達要求データ貼付!O434="","",[1]調達要求データ貼付!O434)</f>
        <v>600</v>
      </c>
      <c r="BD439" s="168"/>
      <c r="BE439" s="168"/>
      <c r="BF439" s="168"/>
      <c r="BG439" s="168"/>
      <c r="BH439" s="168"/>
      <c r="BI439" s="168"/>
      <c r="BJ439" s="172"/>
      <c r="BK439" s="172"/>
      <c r="BL439" s="172"/>
      <c r="BM439" s="172"/>
      <c r="BN439" s="172"/>
      <c r="BO439" s="172"/>
      <c r="BP439" s="172"/>
      <c r="BQ439" s="172"/>
      <c r="BR439" s="172"/>
      <c r="BS439" s="153"/>
      <c r="BT439" s="153"/>
      <c r="BU439" s="153"/>
      <c r="BV439" s="153"/>
      <c r="BW439" s="153"/>
      <c r="BX439" s="153"/>
      <c r="BY439" s="153"/>
      <c r="BZ439" s="153"/>
      <c r="CA439" s="160"/>
      <c r="CB439" s="160"/>
      <c r="CC439" s="160"/>
      <c r="CD439" s="160"/>
      <c r="CE439" s="160"/>
      <c r="CF439" s="160"/>
      <c r="DC439" s="128"/>
      <c r="DD439" s="128"/>
    </row>
    <row r="440" spans="1:108" ht="33" customHeight="1" x14ac:dyDescent="0.2">
      <c r="A440" s="158" t="str">
        <f>IF([1]調達要求データ貼付!E435="","",[1]調達要求データ貼付!E435&amp;"　"&amp;[1]調達要求データ貼付!F435)</f>
        <v>0013　436</v>
      </c>
      <c r="B440" s="159"/>
      <c r="C440" s="159"/>
      <c r="D440" s="153" t="str">
        <f>IF([1]調達要求データ貼付!E435="","",[1]調達要求データ貼付!E435&amp;"　"&amp;[1]調達要求データ貼付!F435)</f>
        <v>0013　436</v>
      </c>
      <c r="E440" s="160"/>
      <c r="F440" s="160"/>
      <c r="G440" s="160"/>
      <c r="H440" s="160"/>
      <c r="I440" s="160"/>
      <c r="J440" s="160"/>
      <c r="K440" s="161" t="str">
        <f>IF([1]調達要求データ貼付!H435="","",[1]調達要求データ貼付!H435)</f>
        <v>カップライス</v>
      </c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3" t="str">
        <f>IF(AND(A440="",A439&lt;&gt;""),"－　以　下　余　白　－",IF([1]調達要求データ貼付!I435="","",[1]調達要求データ貼付!I435))</f>
        <v>基地規格による（２２－０８００）</v>
      </c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  <c r="AU440" s="164" t="str">
        <f>IF([1]調達要求データ貼付!S435="","","同等品以上")</f>
        <v/>
      </c>
      <c r="AV440" s="164"/>
      <c r="AW440" s="165" t="str">
        <f>IF([1]調達要求データ貼付!U435="","",[1]調達要求データ貼付!U435)</f>
        <v>個</v>
      </c>
      <c r="AX440" s="166"/>
      <c r="AY440" s="166"/>
      <c r="AZ440" s="166"/>
      <c r="BA440" s="166"/>
      <c r="BB440" s="166"/>
      <c r="BC440" s="167">
        <f>IF([1]調達要求データ貼付!O435="","",[1]調達要求データ貼付!O435)</f>
        <v>30</v>
      </c>
      <c r="BD440" s="168"/>
      <c r="BE440" s="168"/>
      <c r="BF440" s="168"/>
      <c r="BG440" s="168"/>
      <c r="BH440" s="168"/>
      <c r="BI440" s="168"/>
      <c r="BJ440" s="172"/>
      <c r="BK440" s="172"/>
      <c r="BL440" s="172"/>
      <c r="BM440" s="172"/>
      <c r="BN440" s="172"/>
      <c r="BO440" s="172"/>
      <c r="BP440" s="172"/>
      <c r="BQ440" s="172"/>
      <c r="BR440" s="172"/>
      <c r="BS440" s="153"/>
      <c r="BT440" s="153"/>
      <c r="BU440" s="153"/>
      <c r="BV440" s="153"/>
      <c r="BW440" s="153"/>
      <c r="BX440" s="153"/>
      <c r="BY440" s="153"/>
      <c r="BZ440" s="153"/>
      <c r="CA440" s="160"/>
      <c r="CB440" s="160"/>
      <c r="CC440" s="160"/>
      <c r="CD440" s="160"/>
      <c r="CE440" s="160"/>
      <c r="CF440" s="160"/>
      <c r="DC440" s="128"/>
      <c r="DD440" s="128"/>
    </row>
    <row r="441" spans="1:108" ht="33" customHeight="1" x14ac:dyDescent="0.2">
      <c r="A441" s="158" t="str">
        <f>IF([1]調達要求データ貼付!E436="","",[1]調達要求データ貼付!E436&amp;"　"&amp;[1]調達要求データ貼付!F436)</f>
        <v>0013　437</v>
      </c>
      <c r="B441" s="159"/>
      <c r="C441" s="159"/>
      <c r="D441" s="153" t="str">
        <f>IF([1]調達要求データ貼付!E436="","",[1]調達要求データ貼付!E436&amp;"　"&amp;[1]調達要求データ貼付!F436)</f>
        <v>0013　437</v>
      </c>
      <c r="E441" s="160"/>
      <c r="F441" s="160"/>
      <c r="G441" s="160"/>
      <c r="H441" s="160"/>
      <c r="I441" s="160"/>
      <c r="J441" s="160"/>
      <c r="K441" s="161" t="str">
        <f>IF([1]調達要求データ貼付!H436="","",[1]調達要求データ貼付!H436)</f>
        <v>カレーライス（大）</v>
      </c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3" t="str">
        <f>IF(AND(A441="",A440&lt;&gt;""),"－　以　下　余　白　－",IF([1]調達要求データ貼付!I436="","",[1]調達要求データ貼付!I436))</f>
        <v>基地規格による（１８－１２００）</v>
      </c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  <c r="AU441" s="164" t="str">
        <f>IF([1]調達要求データ貼付!S436="","","同等品以上")</f>
        <v/>
      </c>
      <c r="AV441" s="164"/>
      <c r="AW441" s="165" t="str">
        <f>IF([1]調達要求データ貼付!U436="","",[1]調達要求データ貼付!U436)</f>
        <v>袋</v>
      </c>
      <c r="AX441" s="166"/>
      <c r="AY441" s="166"/>
      <c r="AZ441" s="166"/>
      <c r="BA441" s="166"/>
      <c r="BB441" s="166"/>
      <c r="BC441" s="167">
        <f>IF([1]調達要求データ貼付!O436="","",[1]調達要求データ貼付!O436)</f>
        <v>60</v>
      </c>
      <c r="BD441" s="168"/>
      <c r="BE441" s="168"/>
      <c r="BF441" s="168"/>
      <c r="BG441" s="168"/>
      <c r="BH441" s="168"/>
      <c r="BI441" s="168"/>
      <c r="BJ441" s="171"/>
      <c r="BK441" s="171"/>
      <c r="BL441" s="171"/>
      <c r="BM441" s="171"/>
      <c r="BN441" s="171"/>
      <c r="BO441" s="171"/>
      <c r="BP441" s="171"/>
      <c r="BQ441" s="171"/>
      <c r="BR441" s="171"/>
      <c r="BS441" s="153"/>
      <c r="BT441" s="153"/>
      <c r="BU441" s="153"/>
      <c r="BV441" s="153"/>
      <c r="BW441" s="153"/>
      <c r="BX441" s="153"/>
      <c r="BY441" s="153"/>
      <c r="BZ441" s="153"/>
      <c r="CA441" s="160"/>
      <c r="CB441" s="160"/>
      <c r="CC441" s="160"/>
      <c r="CD441" s="160"/>
      <c r="CE441" s="160"/>
      <c r="CF441" s="160"/>
      <c r="DC441" s="128"/>
      <c r="DD441" s="128"/>
    </row>
    <row r="442" spans="1:108" ht="33" customHeight="1" x14ac:dyDescent="0.2">
      <c r="A442" s="158" t="str">
        <f>IF([1]調達要求データ貼付!E437="","",[1]調達要求データ貼付!E437&amp;"　"&amp;[1]調達要求データ貼付!F437)</f>
        <v>0013　438</v>
      </c>
      <c r="B442" s="159"/>
      <c r="C442" s="159"/>
      <c r="D442" s="153" t="str">
        <f>IF([1]調達要求データ貼付!E437="","",[1]調達要求データ貼付!E437&amp;"　"&amp;[1]調達要求データ貼付!F437)</f>
        <v>0013　438</v>
      </c>
      <c r="E442" s="160"/>
      <c r="F442" s="160"/>
      <c r="G442" s="160"/>
      <c r="H442" s="160"/>
      <c r="I442" s="160"/>
      <c r="J442" s="160"/>
      <c r="K442" s="161" t="str">
        <f>IF([1]調達要求データ貼付!H437="","",[1]調達要求データ貼付!H437)</f>
        <v>（冷）弁当</v>
      </c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3" t="str">
        <f>IF(AND(A442="",A441&lt;&gt;""),"－　以　下　余　白　－",IF([1]調達要求データ貼付!I437="","",[1]調達要求データ貼付!I437))</f>
        <v>基地規格による（２０－１４００）</v>
      </c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  <c r="AU442" s="164" t="str">
        <f>IF([1]調達要求データ貼付!S437="","","同等品以上")</f>
        <v/>
      </c>
      <c r="AV442" s="164"/>
      <c r="AW442" s="165" t="str">
        <f>IF([1]調達要求データ貼付!U437="","",[1]調達要求データ貼付!U437)</f>
        <v>個</v>
      </c>
      <c r="AX442" s="166"/>
      <c r="AY442" s="166"/>
      <c r="AZ442" s="166"/>
      <c r="BA442" s="166"/>
      <c r="BB442" s="166"/>
      <c r="BC442" s="167">
        <f>IF([1]調達要求データ貼付!O437="","",[1]調達要求データ貼付!O437)</f>
        <v>60</v>
      </c>
      <c r="BD442" s="168"/>
      <c r="BE442" s="168"/>
      <c r="BF442" s="168"/>
      <c r="BG442" s="168"/>
      <c r="BH442" s="168"/>
      <c r="BI442" s="168"/>
      <c r="BJ442" s="171"/>
      <c r="BK442" s="171"/>
      <c r="BL442" s="171"/>
      <c r="BM442" s="171"/>
      <c r="BN442" s="171"/>
      <c r="BO442" s="171"/>
      <c r="BP442" s="171"/>
      <c r="BQ442" s="171"/>
      <c r="BR442" s="171"/>
      <c r="BS442" s="153"/>
      <c r="BT442" s="153"/>
      <c r="BU442" s="153"/>
      <c r="BV442" s="153"/>
      <c r="BW442" s="153"/>
      <c r="BX442" s="153"/>
      <c r="BY442" s="153"/>
      <c r="BZ442" s="153"/>
      <c r="CA442" s="160"/>
      <c r="CB442" s="160"/>
      <c r="CC442" s="160"/>
      <c r="CD442" s="160"/>
      <c r="CE442" s="160"/>
      <c r="CF442" s="160"/>
      <c r="DC442" s="128"/>
      <c r="DD442" s="128"/>
    </row>
    <row r="443" spans="1:108" ht="33" customHeight="1" x14ac:dyDescent="0.2">
      <c r="A443" s="158" t="str">
        <f>IF([1]調達要求データ貼付!E438="","",[1]調達要求データ貼付!E438&amp;"　"&amp;[1]調達要求データ貼付!F438)</f>
        <v>0013　439</v>
      </c>
      <c r="B443" s="159"/>
      <c r="C443" s="159"/>
      <c r="D443" s="153" t="str">
        <f>IF([1]調達要求データ貼付!E438="","",[1]調達要求データ貼付!E438&amp;"　"&amp;[1]調達要求データ貼付!F438)</f>
        <v>0013　439</v>
      </c>
      <c r="E443" s="160"/>
      <c r="F443" s="160"/>
      <c r="G443" s="160"/>
      <c r="H443" s="160"/>
      <c r="I443" s="160"/>
      <c r="J443" s="160"/>
      <c r="K443" s="161" t="str">
        <f>IF([1]調達要求データ貼付!H438="","",[1]調達要求データ貼付!H438)</f>
        <v>牛丼セット</v>
      </c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3" t="str">
        <f>IF(AND(A443="",A442&lt;&gt;""),"－　以　下　余　白　－",IF([1]調達要求データ貼付!I438="","",[1]調達要求データ貼付!I438))</f>
        <v>基地規格による（２１－００３１）</v>
      </c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  <c r="AU443" s="164" t="str">
        <f>IF([1]調達要求データ貼付!S438="","","同等品以上")</f>
        <v/>
      </c>
      <c r="AV443" s="164"/>
      <c r="AW443" s="165" t="str">
        <f>IF([1]調達要求データ貼付!U438="","",[1]調達要求データ貼付!U438)</f>
        <v>個</v>
      </c>
      <c r="AX443" s="166"/>
      <c r="AY443" s="166"/>
      <c r="AZ443" s="166"/>
      <c r="BA443" s="166"/>
      <c r="BB443" s="166"/>
      <c r="BC443" s="167">
        <f>IF([1]調達要求データ貼付!O438="","",[1]調達要求データ貼付!O438)</f>
        <v>600</v>
      </c>
      <c r="BD443" s="168"/>
      <c r="BE443" s="168"/>
      <c r="BF443" s="168"/>
      <c r="BG443" s="168"/>
      <c r="BH443" s="168"/>
      <c r="BI443" s="168"/>
      <c r="BJ443" s="171"/>
      <c r="BK443" s="171"/>
      <c r="BL443" s="171"/>
      <c r="BM443" s="171"/>
      <c r="BN443" s="171"/>
      <c r="BO443" s="171"/>
      <c r="BP443" s="171"/>
      <c r="BQ443" s="171"/>
      <c r="BR443" s="171"/>
      <c r="BS443" s="153"/>
      <c r="BT443" s="153"/>
      <c r="BU443" s="153"/>
      <c r="BV443" s="153"/>
      <c r="BW443" s="153"/>
      <c r="BX443" s="153"/>
      <c r="BY443" s="153"/>
      <c r="BZ443" s="153"/>
      <c r="CA443" s="160"/>
      <c r="CB443" s="160"/>
      <c r="CC443" s="160"/>
      <c r="CD443" s="160"/>
      <c r="CE443" s="160"/>
      <c r="CF443" s="160"/>
      <c r="DC443" s="128"/>
      <c r="DD443" s="128"/>
    </row>
    <row r="444" spans="1:108" ht="33" customHeight="1" x14ac:dyDescent="0.2">
      <c r="A444" s="158" t="str">
        <f>IF([1]調達要求データ貼付!E439="","",[1]調達要求データ貼付!E439&amp;"　"&amp;[1]調達要求データ貼付!F439)</f>
        <v>0013　440</v>
      </c>
      <c r="B444" s="159"/>
      <c r="C444" s="159"/>
      <c r="D444" s="153" t="str">
        <f>IF([1]調達要求データ貼付!E439="","",[1]調達要求データ貼付!E439&amp;"　"&amp;[1]調達要求データ貼付!F439)</f>
        <v>0013　440</v>
      </c>
      <c r="E444" s="160"/>
      <c r="F444" s="160"/>
      <c r="G444" s="160"/>
      <c r="H444" s="160"/>
      <c r="I444" s="160"/>
      <c r="J444" s="160"/>
      <c r="K444" s="161" t="str">
        <f>IF([1]調達要求データ貼付!H439="","",[1]調達要求データ貼付!H439)</f>
        <v>親子丼セット</v>
      </c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3" t="str">
        <f>IF(AND(A444="",A443&lt;&gt;""),"－　以　下　余　白　－",IF([1]調達要求データ貼付!I439="","",[1]調達要求データ貼付!I439))</f>
        <v>基地規格による（２１－００３３）</v>
      </c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4" t="str">
        <f>IF([1]調達要求データ貼付!S439="","","同等品以上")</f>
        <v/>
      </c>
      <c r="AV444" s="164"/>
      <c r="AW444" s="165" t="str">
        <f>IF([1]調達要求データ貼付!U439="","",[1]調達要求データ貼付!U439)</f>
        <v>個</v>
      </c>
      <c r="AX444" s="166"/>
      <c r="AY444" s="166"/>
      <c r="AZ444" s="166"/>
      <c r="BA444" s="166"/>
      <c r="BB444" s="166"/>
      <c r="BC444" s="167">
        <f>IF([1]調達要求データ貼付!O439="","",[1]調達要求データ貼付!O439)</f>
        <v>600</v>
      </c>
      <c r="BD444" s="168"/>
      <c r="BE444" s="168"/>
      <c r="BF444" s="168"/>
      <c r="BG444" s="168"/>
      <c r="BH444" s="168"/>
      <c r="BI444" s="168"/>
      <c r="BJ444" s="171"/>
      <c r="BK444" s="171"/>
      <c r="BL444" s="171"/>
      <c r="BM444" s="171"/>
      <c r="BN444" s="171"/>
      <c r="BO444" s="171"/>
      <c r="BP444" s="171"/>
      <c r="BQ444" s="171"/>
      <c r="BR444" s="171"/>
      <c r="BS444" s="153"/>
      <c r="BT444" s="153"/>
      <c r="BU444" s="153"/>
      <c r="BV444" s="153"/>
      <c r="BW444" s="153"/>
      <c r="BX444" s="153"/>
      <c r="BY444" s="153"/>
      <c r="BZ444" s="153"/>
      <c r="CA444" s="160"/>
      <c r="CB444" s="160"/>
      <c r="CC444" s="160"/>
      <c r="CD444" s="160"/>
      <c r="CE444" s="160"/>
      <c r="CF444" s="160"/>
      <c r="DC444" s="128"/>
      <c r="DD444" s="128"/>
    </row>
    <row r="445" spans="1:108" ht="33" customHeight="1" x14ac:dyDescent="0.2">
      <c r="A445" s="158" t="str">
        <f>IF([1]調達要求データ貼付!E440="","",[1]調達要求データ貼付!E440&amp;"　"&amp;[1]調達要求データ貼付!F440)</f>
        <v>0013　441</v>
      </c>
      <c r="B445" s="159"/>
      <c r="C445" s="159"/>
      <c r="D445" s="153" t="str">
        <f>IF([1]調達要求データ貼付!E440="","",[1]調達要求データ貼付!E440&amp;"　"&amp;[1]調達要求データ貼付!F440)</f>
        <v>0013　441</v>
      </c>
      <c r="E445" s="160"/>
      <c r="F445" s="160"/>
      <c r="G445" s="160"/>
      <c r="H445" s="160"/>
      <c r="I445" s="160"/>
      <c r="J445" s="160"/>
      <c r="K445" s="161" t="str">
        <f>IF([1]調達要求データ貼付!H440="","",[1]調達要求データ貼付!H440)</f>
        <v>精白米</v>
      </c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3" t="str">
        <f>IF(AND(A445="",A444&lt;&gt;""),"－　以　下　余　白　－",IF([1]調達要求データ貼付!I440="","",[1]調達要求データ貼付!I440))</f>
        <v>規格書のとおり</v>
      </c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4" t="str">
        <f>IF([1]調達要求データ貼付!S440="","","同等品以上")</f>
        <v/>
      </c>
      <c r="AV445" s="164"/>
      <c r="AW445" s="165" t="str">
        <f>IF([1]調達要求データ貼付!U440="","",[1]調達要求データ貼付!U440)</f>
        <v>kg</v>
      </c>
      <c r="AX445" s="166"/>
      <c r="AY445" s="166"/>
      <c r="AZ445" s="166"/>
      <c r="BA445" s="166"/>
      <c r="BB445" s="166"/>
      <c r="BC445" s="167">
        <f>IF([1]調達要求データ貼付!O440="","",[1]調達要求データ貼付!O440)</f>
        <v>3600</v>
      </c>
      <c r="BD445" s="168"/>
      <c r="BE445" s="168"/>
      <c r="BF445" s="168"/>
      <c r="BG445" s="168"/>
      <c r="BH445" s="168"/>
      <c r="BI445" s="168"/>
      <c r="BJ445" s="153"/>
      <c r="BK445" s="153"/>
      <c r="BL445" s="153"/>
      <c r="BM445" s="153"/>
      <c r="BN445" s="153"/>
      <c r="BO445" s="153"/>
      <c r="BP445" s="153"/>
      <c r="BQ445" s="153"/>
      <c r="BR445" s="153"/>
      <c r="BS445" s="153"/>
      <c r="BT445" s="153"/>
      <c r="BU445" s="153"/>
      <c r="BV445" s="153"/>
      <c r="BW445" s="153"/>
      <c r="BX445" s="153"/>
      <c r="BY445" s="153"/>
      <c r="BZ445" s="153"/>
      <c r="CA445" s="160"/>
      <c r="CB445" s="160"/>
      <c r="CC445" s="160"/>
      <c r="CD445" s="160"/>
      <c r="CE445" s="160"/>
      <c r="CF445" s="160"/>
      <c r="DC445" s="128"/>
      <c r="DD445" s="128"/>
    </row>
    <row r="446" spans="1:108" ht="33" customHeight="1" x14ac:dyDescent="0.2">
      <c r="A446" s="158" t="str">
        <f>IF([1]調達要求データ貼付!E441="","",[1]調達要求データ貼付!E441&amp;"　"&amp;[1]調達要求データ貼付!F441)</f>
        <v>0014　1</v>
      </c>
      <c r="B446" s="159"/>
      <c r="C446" s="159"/>
      <c r="D446" s="153" t="str">
        <f>IF([1]調達要求データ貼付!E441="","",[1]調達要求データ貼付!E441&amp;"　"&amp;[1]調達要求データ貼付!F441)</f>
        <v>0014　1</v>
      </c>
      <c r="E446" s="160"/>
      <c r="F446" s="160"/>
      <c r="G446" s="160"/>
      <c r="H446" s="160"/>
      <c r="I446" s="160"/>
      <c r="J446" s="160"/>
      <c r="K446" s="161" t="str">
        <f>IF([1]調達要求データ貼付!H441="","",[1]調達要求データ貼付!H441)</f>
        <v>ハードタイプヨーグルト（プレーン）</v>
      </c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3" t="str">
        <f>IF(AND(A446="",A445&lt;&gt;""),"－　以　下　余　白　－",IF([1]調達要求データ貼付!I441="","",[1]調達要求データ貼付!I441))</f>
        <v>基地規格による（１１－０１２０）プレーン</v>
      </c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4" t="str">
        <f>IF([1]調達要求データ貼付!S441="","","同等品以上")</f>
        <v/>
      </c>
      <c r="AV446" s="164"/>
      <c r="AW446" s="165" t="str">
        <f>IF([1]調達要求データ貼付!U441="","",[1]調達要求データ貼付!U441)</f>
        <v>個</v>
      </c>
      <c r="AX446" s="166"/>
      <c r="AY446" s="166"/>
      <c r="AZ446" s="166"/>
      <c r="BA446" s="166"/>
      <c r="BB446" s="166"/>
      <c r="BC446" s="167">
        <f>IF([1]調達要求データ貼付!O441="","",[1]調達要求データ貼付!O441)</f>
        <v>125</v>
      </c>
      <c r="BD446" s="168"/>
      <c r="BE446" s="168"/>
      <c r="BF446" s="168"/>
      <c r="BG446" s="168"/>
      <c r="BH446" s="168"/>
      <c r="BI446" s="168"/>
      <c r="BJ446" s="153"/>
      <c r="BK446" s="153"/>
      <c r="BL446" s="153"/>
      <c r="BM446" s="153"/>
      <c r="BN446" s="153"/>
      <c r="BO446" s="153"/>
      <c r="BP446" s="153"/>
      <c r="BQ446" s="153"/>
      <c r="BR446" s="153"/>
      <c r="BS446" s="153"/>
      <c r="BT446" s="153"/>
      <c r="BU446" s="153"/>
      <c r="BV446" s="153"/>
      <c r="BW446" s="153"/>
      <c r="BX446" s="153"/>
      <c r="BY446" s="153"/>
      <c r="BZ446" s="153"/>
      <c r="CA446" s="160"/>
      <c r="CB446" s="160"/>
      <c r="CC446" s="160"/>
      <c r="CD446" s="160"/>
      <c r="CE446" s="160"/>
      <c r="CF446" s="160"/>
      <c r="DC446" s="128"/>
      <c r="DD446" s="128"/>
    </row>
    <row r="447" spans="1:108" ht="33" customHeight="1" x14ac:dyDescent="0.2">
      <c r="A447" s="158" t="str">
        <f>IF([1]調達要求データ貼付!E442="","",[1]調達要求データ貼付!E442&amp;"　"&amp;[1]調達要求データ貼付!F442)</f>
        <v>0014　2</v>
      </c>
      <c r="B447" s="159"/>
      <c r="C447" s="159"/>
      <c r="D447" s="153" t="str">
        <f>IF([1]調達要求データ貼付!E442="","",[1]調達要求データ貼付!E442&amp;"　"&amp;[1]調達要求データ貼付!F442)</f>
        <v>0014　2</v>
      </c>
      <c r="E447" s="160"/>
      <c r="F447" s="160"/>
      <c r="G447" s="160"/>
      <c r="H447" s="160"/>
      <c r="I447" s="160"/>
      <c r="J447" s="160"/>
      <c r="K447" s="161" t="str">
        <f>IF([1]調達要求データ貼付!H442="","",[1]調達要求データ貼付!H442)</f>
        <v>プロテインヨーグルト</v>
      </c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3" t="str">
        <f>IF(AND(A447="",A446&lt;&gt;""),"－　以　下　余　白　－",IF([1]調達要求データ貼付!I442="","",[1]調達要求データ貼付!I442))</f>
        <v>基地規格による（１１－０１４０）</v>
      </c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  <c r="AU447" s="164" t="str">
        <f>IF([1]調達要求データ貼付!S442="","","同等品以上")</f>
        <v/>
      </c>
      <c r="AV447" s="164"/>
      <c r="AW447" s="165" t="str">
        <f>IF([1]調達要求データ貼付!U442="","",[1]調達要求データ貼付!U442)</f>
        <v>個</v>
      </c>
      <c r="AX447" s="166"/>
      <c r="AY447" s="166"/>
      <c r="AZ447" s="166"/>
      <c r="BA447" s="166"/>
      <c r="BB447" s="166"/>
      <c r="BC447" s="167">
        <f>IF([1]調達要求データ貼付!O442="","",[1]調達要求データ貼付!O442)</f>
        <v>250</v>
      </c>
      <c r="BD447" s="168"/>
      <c r="BE447" s="168"/>
      <c r="BF447" s="168"/>
      <c r="BG447" s="168"/>
      <c r="BH447" s="168"/>
      <c r="BI447" s="168"/>
      <c r="BJ447" s="153"/>
      <c r="BK447" s="153"/>
      <c r="BL447" s="153"/>
      <c r="BM447" s="153"/>
      <c r="BN447" s="153"/>
      <c r="BO447" s="153"/>
      <c r="BP447" s="153"/>
      <c r="BQ447" s="153"/>
      <c r="BR447" s="153"/>
      <c r="BS447" s="153"/>
      <c r="BT447" s="153"/>
      <c r="BU447" s="153"/>
      <c r="BV447" s="153"/>
      <c r="BW447" s="153"/>
      <c r="BX447" s="153"/>
      <c r="BY447" s="153"/>
      <c r="BZ447" s="153"/>
      <c r="CA447" s="160"/>
      <c r="CB447" s="160"/>
      <c r="CC447" s="160"/>
      <c r="CD447" s="160"/>
      <c r="CE447" s="160"/>
      <c r="CF447" s="160"/>
      <c r="CK447" s="157" t="s">
        <v>37</v>
      </c>
      <c r="DC447" s="128"/>
      <c r="DD447" s="128"/>
    </row>
    <row r="448" spans="1:108" ht="33" customHeight="1" x14ac:dyDescent="0.2">
      <c r="A448" s="158" t="str">
        <f>IF([1]調達要求データ貼付!E443="","",[1]調達要求データ貼付!E443&amp;"　"&amp;[1]調達要求データ貼付!F443)</f>
        <v>0014　3</v>
      </c>
      <c r="B448" s="159"/>
      <c r="C448" s="159"/>
      <c r="D448" s="153" t="str">
        <f>IF([1]調達要求データ貼付!E443="","",[1]調達要求データ貼付!E443&amp;"　"&amp;[1]調達要求データ貼付!F443)</f>
        <v>0014　3</v>
      </c>
      <c r="E448" s="160"/>
      <c r="F448" s="160"/>
      <c r="G448" s="160"/>
      <c r="H448" s="160"/>
      <c r="I448" s="160"/>
      <c r="J448" s="160"/>
      <c r="K448" s="161" t="str">
        <f>IF([1]調達要求データ貼付!H443="","",[1]調達要求データ貼付!H443)</f>
        <v>鉄分のむヨーグルト</v>
      </c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3" t="str">
        <f>IF(AND(A448="",A447&lt;&gt;""),"－　以　下　余　白　－",IF([1]調達要求データ貼付!I443="","",[1]調達要求データ貼付!I443))</f>
        <v>基地規格による（１１－００９５）</v>
      </c>
      <c r="AA448" s="163"/>
      <c r="AB448" s="163"/>
      <c r="AC448" s="163"/>
      <c r="AD448" s="163"/>
      <c r="AE448" s="163"/>
      <c r="AF448" s="163"/>
      <c r="AG448" s="163"/>
      <c r="AH448" s="163"/>
      <c r="AI448" s="163"/>
      <c r="AJ448" s="163"/>
      <c r="AK448" s="163"/>
      <c r="AL448" s="163"/>
      <c r="AM448" s="163"/>
      <c r="AN448" s="163"/>
      <c r="AO448" s="163"/>
      <c r="AP448" s="163"/>
      <c r="AQ448" s="163"/>
      <c r="AR448" s="163"/>
      <c r="AS448" s="163"/>
      <c r="AT448" s="163"/>
      <c r="AU448" s="164" t="str">
        <f>IF([1]調達要求データ貼付!S443="","","同等品以上")</f>
        <v/>
      </c>
      <c r="AV448" s="164"/>
      <c r="AW448" s="165" t="str">
        <f>IF([1]調達要求データ貼付!U443="","",[1]調達要求データ貼付!U443)</f>
        <v>個</v>
      </c>
      <c r="AX448" s="166"/>
      <c r="AY448" s="166"/>
      <c r="AZ448" s="166"/>
      <c r="BA448" s="166"/>
      <c r="BB448" s="166"/>
      <c r="BC448" s="167">
        <f>IF([1]調達要求データ貼付!O443="","",[1]調達要求データ貼付!O443)</f>
        <v>125</v>
      </c>
      <c r="BD448" s="168"/>
      <c r="BE448" s="168"/>
      <c r="BF448" s="168"/>
      <c r="BG448" s="168"/>
      <c r="BH448" s="168"/>
      <c r="BI448" s="168"/>
      <c r="BJ448" s="153"/>
      <c r="BK448" s="160"/>
      <c r="BL448" s="160"/>
      <c r="BM448" s="160"/>
      <c r="BN448" s="160"/>
      <c r="BO448" s="160"/>
      <c r="BP448" s="160"/>
      <c r="BQ448" s="160"/>
      <c r="BR448" s="160"/>
      <c r="BS448" s="153"/>
      <c r="BT448" s="160"/>
      <c r="BU448" s="160"/>
      <c r="BV448" s="160"/>
      <c r="BW448" s="160"/>
      <c r="BX448" s="160"/>
      <c r="BY448" s="160"/>
      <c r="BZ448" s="153"/>
      <c r="CA448" s="160"/>
      <c r="CB448" s="160"/>
      <c r="CC448" s="160"/>
      <c r="CD448" s="160"/>
      <c r="CE448" s="160"/>
      <c r="CF448" s="160"/>
      <c r="CK448" s="169">
        <f>IF(A448="","",1)</f>
        <v>1</v>
      </c>
      <c r="DC448" s="128"/>
      <c r="DD448" s="128"/>
    </row>
    <row r="449" spans="1:108" ht="33" customHeight="1" x14ac:dyDescent="0.2">
      <c r="A449" s="158" t="str">
        <f>IF([1]調達要求データ貼付!E444="","",[1]調達要求データ貼付!E444&amp;"　"&amp;[1]調達要求データ貼付!F444)</f>
        <v>0014　4</v>
      </c>
      <c r="B449" s="159"/>
      <c r="C449" s="159"/>
      <c r="D449" s="153" t="str">
        <f>IF([1]調達要求データ貼付!E444="","",[1]調達要求データ貼付!E444&amp;"　"&amp;[1]調達要求データ貼付!F444)</f>
        <v>0014　4</v>
      </c>
      <c r="E449" s="160"/>
      <c r="F449" s="160"/>
      <c r="G449" s="160"/>
      <c r="H449" s="160"/>
      <c r="I449" s="160"/>
      <c r="J449" s="160"/>
      <c r="K449" s="161" t="str">
        <f>IF([1]調達要求データ貼付!H444="","",[1]調達要求データ貼付!H444)</f>
        <v>野菜果実スムージー</v>
      </c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3" t="str">
        <f>IF(AND(A449="",A448&lt;&gt;""),"－　以　下　余　白　－",IF([1]調達要求データ貼付!I444="","",[1]調達要求データ貼付!I444))</f>
        <v>基地規格による（１７－０２０７）</v>
      </c>
      <c r="AA449" s="163"/>
      <c r="AB449" s="163"/>
      <c r="AC449" s="163"/>
      <c r="AD449" s="163"/>
      <c r="AE449" s="163"/>
      <c r="AF449" s="163"/>
      <c r="AG449" s="163"/>
      <c r="AH449" s="163"/>
      <c r="AI449" s="163"/>
      <c r="AJ449" s="163"/>
      <c r="AK449" s="163"/>
      <c r="AL449" s="163"/>
      <c r="AM449" s="163"/>
      <c r="AN449" s="163"/>
      <c r="AO449" s="163"/>
      <c r="AP449" s="163"/>
      <c r="AQ449" s="163"/>
      <c r="AR449" s="163"/>
      <c r="AS449" s="163"/>
      <c r="AT449" s="163"/>
      <c r="AU449" s="164" t="str">
        <f>IF([1]調達要求データ貼付!S444="","","同等品以上")</f>
        <v/>
      </c>
      <c r="AV449" s="164"/>
      <c r="AW449" s="165" t="str">
        <f>IF([1]調達要求データ貼付!U444="","",[1]調達要求データ貼付!U444)</f>
        <v>個</v>
      </c>
      <c r="AX449" s="166"/>
      <c r="AY449" s="166"/>
      <c r="AZ449" s="166"/>
      <c r="BA449" s="166"/>
      <c r="BB449" s="166"/>
      <c r="BC449" s="167">
        <f>IF([1]調達要求データ貼付!O444="","",[1]調達要求データ貼付!O444)</f>
        <v>125</v>
      </c>
      <c r="BD449" s="168"/>
      <c r="BE449" s="168"/>
      <c r="BF449" s="168"/>
      <c r="BG449" s="168"/>
      <c r="BH449" s="168"/>
      <c r="BI449" s="168"/>
      <c r="BJ449" s="153"/>
      <c r="BK449" s="153"/>
      <c r="BL449" s="153"/>
      <c r="BM449" s="153"/>
      <c r="BN449" s="153"/>
      <c r="BO449" s="153"/>
      <c r="BP449" s="153"/>
      <c r="BQ449" s="153"/>
      <c r="BR449" s="153"/>
      <c r="BS449" s="153"/>
      <c r="BT449" s="153"/>
      <c r="BU449" s="153"/>
      <c r="BV449" s="153"/>
      <c r="BW449" s="153"/>
      <c r="BX449" s="153"/>
      <c r="BY449" s="153"/>
      <c r="BZ449" s="153"/>
      <c r="CA449" s="160"/>
      <c r="CB449" s="160"/>
      <c r="CC449" s="160"/>
      <c r="CD449" s="160"/>
      <c r="CE449" s="160"/>
      <c r="CF449" s="160"/>
      <c r="DC449" s="128"/>
      <c r="DD449" s="128"/>
    </row>
    <row r="450" spans="1:108" ht="33" customHeight="1" x14ac:dyDescent="0.2">
      <c r="A450" s="158" t="str">
        <f>IF([1]調達要求データ貼付!E445="","",[1]調達要求データ貼付!E445&amp;"　"&amp;[1]調達要求データ貼付!F445)</f>
        <v>0014　5</v>
      </c>
      <c r="B450" s="159"/>
      <c r="C450" s="159"/>
      <c r="D450" s="153" t="str">
        <f>IF([1]調達要求データ貼付!E445="","",[1]調達要求データ貼付!E445&amp;"　"&amp;[1]調達要求データ貼付!F445)</f>
        <v>0014　5</v>
      </c>
      <c r="E450" s="160"/>
      <c r="F450" s="160"/>
      <c r="G450" s="160"/>
      <c r="H450" s="160"/>
      <c r="I450" s="160"/>
      <c r="J450" s="160"/>
      <c r="K450" s="161" t="str">
        <f>IF([1]調達要求データ貼付!H445="","",[1]調達要求データ貼付!H445)</f>
        <v>クリームコーヒーゼリー</v>
      </c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3" t="str">
        <f>IF(AND(A450="",A449&lt;&gt;""),"－　以　下　余　白　－",IF([1]調達要求データ貼付!I445="","",[1]調達要求データ貼付!I445))</f>
        <v>基地規格による（０４－０２０１）</v>
      </c>
      <c r="AA450" s="163"/>
      <c r="AB450" s="163"/>
      <c r="AC450" s="163"/>
      <c r="AD450" s="163"/>
      <c r="AE450" s="163"/>
      <c r="AF450" s="163"/>
      <c r="AG450" s="163"/>
      <c r="AH450" s="163"/>
      <c r="AI450" s="163"/>
      <c r="AJ450" s="163"/>
      <c r="AK450" s="163"/>
      <c r="AL450" s="163"/>
      <c r="AM450" s="163"/>
      <c r="AN450" s="163"/>
      <c r="AO450" s="163"/>
      <c r="AP450" s="163"/>
      <c r="AQ450" s="163"/>
      <c r="AR450" s="163"/>
      <c r="AS450" s="163"/>
      <c r="AT450" s="163"/>
      <c r="AU450" s="164" t="str">
        <f>IF([1]調達要求データ貼付!S445="","","同等品以上")</f>
        <v/>
      </c>
      <c r="AV450" s="164"/>
      <c r="AW450" s="165" t="str">
        <f>IF([1]調達要求データ貼付!U445="","",[1]調達要求データ貼付!U445)</f>
        <v>個</v>
      </c>
      <c r="AX450" s="166"/>
      <c r="AY450" s="166"/>
      <c r="AZ450" s="166"/>
      <c r="BA450" s="166"/>
      <c r="BB450" s="166"/>
      <c r="BC450" s="167">
        <f>IF([1]調達要求データ貼付!O445="","",[1]調達要求データ貼付!O445)</f>
        <v>251</v>
      </c>
      <c r="BD450" s="168"/>
      <c r="BE450" s="168"/>
      <c r="BF450" s="168"/>
      <c r="BG450" s="168"/>
      <c r="BH450" s="168"/>
      <c r="BI450" s="168"/>
      <c r="BJ450" s="153"/>
      <c r="BK450" s="153"/>
      <c r="BL450" s="153"/>
      <c r="BM450" s="153"/>
      <c r="BN450" s="153"/>
      <c r="BO450" s="153"/>
      <c r="BP450" s="153"/>
      <c r="BQ450" s="153"/>
      <c r="BR450" s="153"/>
      <c r="BS450" s="153"/>
      <c r="BT450" s="153"/>
      <c r="BU450" s="153"/>
      <c r="BV450" s="153"/>
      <c r="BW450" s="153"/>
      <c r="BX450" s="153"/>
      <c r="BY450" s="153"/>
      <c r="BZ450" s="153"/>
      <c r="CA450" s="160"/>
      <c r="CB450" s="160"/>
      <c r="CC450" s="160"/>
      <c r="CD450" s="160"/>
      <c r="CE450" s="160"/>
      <c r="CF450" s="160"/>
      <c r="DC450" s="128"/>
      <c r="DD450" s="128"/>
    </row>
    <row r="451" spans="1:108" ht="33" customHeight="1" x14ac:dyDescent="0.2">
      <c r="A451" s="158" t="str">
        <f>IF([1]調達要求データ貼付!E446="","",[1]調達要求データ貼付!E446&amp;"　"&amp;[1]調達要求データ貼付!F446)</f>
        <v>0014　6</v>
      </c>
      <c r="B451" s="159"/>
      <c r="C451" s="159"/>
      <c r="D451" s="153" t="str">
        <f>IF([1]調達要求データ貼付!E446="","",[1]調達要求データ貼付!E446&amp;"　"&amp;[1]調達要求データ貼付!F446)</f>
        <v>0014　6</v>
      </c>
      <c r="E451" s="160"/>
      <c r="F451" s="160"/>
      <c r="G451" s="160"/>
      <c r="H451" s="160"/>
      <c r="I451" s="160"/>
      <c r="J451" s="160"/>
      <c r="K451" s="161" t="str">
        <f>IF([1]調達要求データ貼付!H446="","",[1]調達要求データ貼付!H446)</f>
        <v>魚肉ソーセージ</v>
      </c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3" t="str">
        <f>IF(AND(A451="",A450&lt;&gt;""),"－　以　下　余　白　－",IF([1]調達要求データ貼付!I446="","",[1]調達要求データ貼付!I446))</f>
        <v>基地規格による（０８－０９２０）</v>
      </c>
      <c r="AA451" s="163"/>
      <c r="AB451" s="163"/>
      <c r="AC451" s="163"/>
      <c r="AD451" s="163"/>
      <c r="AE451" s="163"/>
      <c r="AF451" s="163"/>
      <c r="AG451" s="163"/>
      <c r="AH451" s="163"/>
      <c r="AI451" s="163"/>
      <c r="AJ451" s="163"/>
      <c r="AK451" s="163"/>
      <c r="AL451" s="163"/>
      <c r="AM451" s="163"/>
      <c r="AN451" s="163"/>
      <c r="AO451" s="163"/>
      <c r="AP451" s="163"/>
      <c r="AQ451" s="163"/>
      <c r="AR451" s="163"/>
      <c r="AS451" s="163"/>
      <c r="AT451" s="163"/>
      <c r="AU451" s="164" t="str">
        <f>IF([1]調達要求データ貼付!S446="","","同等品以上")</f>
        <v/>
      </c>
      <c r="AV451" s="164"/>
      <c r="AW451" s="165" t="str">
        <f>IF([1]調達要求データ貼付!U446="","",[1]調達要求データ貼付!U446)</f>
        <v>個</v>
      </c>
      <c r="AX451" s="166"/>
      <c r="AY451" s="166"/>
      <c r="AZ451" s="166"/>
      <c r="BA451" s="166"/>
      <c r="BB451" s="166"/>
      <c r="BC451" s="167">
        <f>IF([1]調達要求データ貼付!O446="","",[1]調達要求データ貼付!O446)</f>
        <v>120</v>
      </c>
      <c r="BD451" s="168"/>
      <c r="BE451" s="168"/>
      <c r="BF451" s="168"/>
      <c r="BG451" s="168"/>
      <c r="BH451" s="168"/>
      <c r="BI451" s="168"/>
      <c r="BJ451" s="153"/>
      <c r="BK451" s="153"/>
      <c r="BL451" s="153"/>
      <c r="BM451" s="153"/>
      <c r="BN451" s="153"/>
      <c r="BO451" s="153"/>
      <c r="BP451" s="153"/>
      <c r="BQ451" s="153"/>
      <c r="BR451" s="153"/>
      <c r="BS451" s="153"/>
      <c r="BT451" s="153"/>
      <c r="BU451" s="153"/>
      <c r="BV451" s="153"/>
      <c r="BW451" s="153"/>
      <c r="BX451" s="153"/>
      <c r="BY451" s="153"/>
      <c r="BZ451" s="153"/>
      <c r="CA451" s="160"/>
      <c r="CB451" s="160"/>
      <c r="CC451" s="160"/>
      <c r="CD451" s="160"/>
      <c r="CE451" s="160"/>
      <c r="CF451" s="160"/>
      <c r="DC451" s="128"/>
      <c r="DD451" s="128"/>
    </row>
    <row r="452" spans="1:108" ht="33" customHeight="1" x14ac:dyDescent="0.2">
      <c r="A452" s="158" t="str">
        <f>IF([1]調達要求データ貼付!E447="","",[1]調達要求データ貼付!E447&amp;"　"&amp;[1]調達要求データ貼付!F447)</f>
        <v>0014　7</v>
      </c>
      <c r="B452" s="159"/>
      <c r="C452" s="159"/>
      <c r="D452" s="153" t="str">
        <f>IF([1]調達要求データ貼付!E447="","",[1]調達要求データ貼付!E447&amp;"　"&amp;[1]調達要求データ貼付!F447)</f>
        <v>0014　7</v>
      </c>
      <c r="E452" s="160"/>
      <c r="F452" s="160"/>
      <c r="G452" s="160"/>
      <c r="H452" s="160"/>
      <c r="I452" s="160"/>
      <c r="J452" s="160"/>
      <c r="K452" s="161" t="str">
        <f>IF([1]調達要求データ貼付!H447="","",[1]調達要求データ貼付!H447)</f>
        <v>大豆タン塩</v>
      </c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3" t="str">
        <f>IF(AND(A452="",A451&lt;&gt;""),"－　以　下　余　白　－",IF([1]調達要求データ貼付!I447="","",[1]調達要求データ貼付!I447))</f>
        <v>基地規格による（０７－００４７）</v>
      </c>
      <c r="AA452" s="163"/>
      <c r="AB452" s="163"/>
      <c r="AC452" s="163"/>
      <c r="AD452" s="163"/>
      <c r="AE452" s="163"/>
      <c r="AF452" s="163"/>
      <c r="AG452" s="163"/>
      <c r="AH452" s="163"/>
      <c r="AI452" s="163"/>
      <c r="AJ452" s="163"/>
      <c r="AK452" s="163"/>
      <c r="AL452" s="163"/>
      <c r="AM452" s="163"/>
      <c r="AN452" s="163"/>
      <c r="AO452" s="163"/>
      <c r="AP452" s="163"/>
      <c r="AQ452" s="163"/>
      <c r="AR452" s="163"/>
      <c r="AS452" s="163"/>
      <c r="AT452" s="163"/>
      <c r="AU452" s="164" t="str">
        <f>IF([1]調達要求データ貼付!S447="","","同等品以上")</f>
        <v/>
      </c>
      <c r="AV452" s="164"/>
      <c r="AW452" s="165" t="str">
        <f>IF([1]調達要求データ貼付!U447="","",[1]調達要求データ貼付!U447)</f>
        <v>個</v>
      </c>
      <c r="AX452" s="166"/>
      <c r="AY452" s="166"/>
      <c r="AZ452" s="166"/>
      <c r="BA452" s="166"/>
      <c r="BB452" s="166"/>
      <c r="BC452" s="167">
        <f>IF([1]調達要求データ貼付!O447="","",[1]調達要求データ貼付!O447)</f>
        <v>60</v>
      </c>
      <c r="BD452" s="168"/>
      <c r="BE452" s="168"/>
      <c r="BF452" s="168"/>
      <c r="BG452" s="168"/>
      <c r="BH452" s="168"/>
      <c r="BI452" s="168"/>
      <c r="BJ452" s="153"/>
      <c r="BK452" s="153"/>
      <c r="BL452" s="153"/>
      <c r="BM452" s="153"/>
      <c r="BN452" s="153"/>
      <c r="BO452" s="153"/>
      <c r="BP452" s="153"/>
      <c r="BQ452" s="153"/>
      <c r="BR452" s="153"/>
      <c r="BS452" s="153"/>
      <c r="BT452" s="153"/>
      <c r="BU452" s="153"/>
      <c r="BV452" s="153"/>
      <c r="BW452" s="153"/>
      <c r="BX452" s="153"/>
      <c r="BY452" s="153"/>
      <c r="BZ452" s="153"/>
      <c r="CA452" s="160"/>
      <c r="CB452" s="160"/>
      <c r="CC452" s="160"/>
      <c r="CD452" s="160"/>
      <c r="CE452" s="160"/>
      <c r="CF452" s="160"/>
      <c r="DC452" s="128"/>
      <c r="DD452" s="128"/>
    </row>
    <row r="453" spans="1:108" ht="33" customHeight="1" x14ac:dyDescent="0.2">
      <c r="A453" s="158" t="str">
        <f>IF([1]調達要求データ貼付!E448="","",[1]調達要求データ貼付!E448&amp;"　"&amp;[1]調達要求データ貼付!F448)</f>
        <v>0014　8</v>
      </c>
      <c r="B453" s="159"/>
      <c r="C453" s="159"/>
      <c r="D453" s="153" t="str">
        <f>IF([1]調達要求データ貼付!E448="","",[1]調達要求データ貼付!E448&amp;"　"&amp;[1]調達要求データ貼付!F448)</f>
        <v>0014　8</v>
      </c>
      <c r="E453" s="160"/>
      <c r="F453" s="160"/>
      <c r="G453" s="160"/>
      <c r="H453" s="160"/>
      <c r="I453" s="160"/>
      <c r="J453" s="160"/>
      <c r="K453" s="161" t="str">
        <f>IF([1]調達要求データ貼付!H448="","",[1]調達要求データ貼付!H448)</f>
        <v>ライトツナフレーク缶</v>
      </c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3" t="str">
        <f>IF(AND(A453="",A452&lt;&gt;""),"－　以　下　余　白　－",IF([1]調達要求データ貼付!I448="","",[1]調達要求データ貼付!I448))</f>
        <v>基地規格による（１９－００６５）</v>
      </c>
      <c r="AA453" s="163"/>
      <c r="AB453" s="163"/>
      <c r="AC453" s="163"/>
      <c r="AD453" s="163"/>
      <c r="AE453" s="163"/>
      <c r="AF453" s="163"/>
      <c r="AG453" s="163"/>
      <c r="AH453" s="163"/>
      <c r="AI453" s="163"/>
      <c r="AJ453" s="163"/>
      <c r="AK453" s="163"/>
      <c r="AL453" s="163"/>
      <c r="AM453" s="163"/>
      <c r="AN453" s="163"/>
      <c r="AO453" s="163"/>
      <c r="AP453" s="163"/>
      <c r="AQ453" s="163"/>
      <c r="AR453" s="163"/>
      <c r="AS453" s="163"/>
      <c r="AT453" s="163"/>
      <c r="AU453" s="164" t="str">
        <f>IF([1]調達要求データ貼付!S448="","","同等品以上")</f>
        <v/>
      </c>
      <c r="AV453" s="164"/>
      <c r="AW453" s="165" t="str">
        <f>IF([1]調達要求データ貼付!U448="","",[1]調達要求データ貼付!U448)</f>
        <v>缶</v>
      </c>
      <c r="AX453" s="166"/>
      <c r="AY453" s="166"/>
      <c r="AZ453" s="166"/>
      <c r="BA453" s="166"/>
      <c r="BB453" s="166"/>
      <c r="BC453" s="167">
        <f>IF([1]調達要求データ貼付!O448="","",[1]調達要求データ貼付!O448)</f>
        <v>120</v>
      </c>
      <c r="BD453" s="168"/>
      <c r="BE453" s="168"/>
      <c r="BF453" s="168"/>
      <c r="BG453" s="168"/>
      <c r="BH453" s="168"/>
      <c r="BI453" s="168"/>
      <c r="BJ453" s="153"/>
      <c r="BK453" s="153"/>
      <c r="BL453" s="153"/>
      <c r="BM453" s="153"/>
      <c r="BN453" s="153"/>
      <c r="BO453" s="153"/>
      <c r="BP453" s="153"/>
      <c r="BQ453" s="153"/>
      <c r="BR453" s="153"/>
      <c r="BS453" s="153"/>
      <c r="BT453" s="153"/>
      <c r="BU453" s="153"/>
      <c r="BV453" s="153"/>
      <c r="BW453" s="153"/>
      <c r="BX453" s="153"/>
      <c r="BY453" s="153"/>
      <c r="BZ453" s="153"/>
      <c r="CA453" s="160"/>
      <c r="CB453" s="160"/>
      <c r="CC453" s="160"/>
      <c r="CD453" s="160"/>
      <c r="CE453" s="160"/>
      <c r="CF453" s="160"/>
      <c r="DC453" s="128"/>
      <c r="DD453" s="128"/>
    </row>
    <row r="454" spans="1:108" ht="33" customHeight="1" x14ac:dyDescent="0.2">
      <c r="A454" s="158" t="str">
        <f>IF([1]調達要求データ貼付!E449="","",[1]調達要求データ貼付!E449&amp;"　"&amp;[1]調達要求データ貼付!F449)</f>
        <v>0014　9</v>
      </c>
      <c r="B454" s="159"/>
      <c r="C454" s="159"/>
      <c r="D454" s="153" t="str">
        <f>IF([1]調達要求データ貼付!E449="","",[1]調達要求データ貼付!E449&amp;"　"&amp;[1]調達要求データ貼付!F449)</f>
        <v>0014　9</v>
      </c>
      <c r="E454" s="160"/>
      <c r="F454" s="160"/>
      <c r="G454" s="160"/>
      <c r="H454" s="160"/>
      <c r="I454" s="160"/>
      <c r="J454" s="160"/>
      <c r="K454" s="161" t="str">
        <f>IF([1]調達要求データ貼付!H449="","",[1]調達要求データ貼付!H449)</f>
        <v>つくね缶</v>
      </c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3" t="str">
        <f>IF(AND(A454="",A453&lt;&gt;""),"－　以　下　余　白　－",IF([1]調達要求データ貼付!I449="","",[1]調達要求データ貼付!I449))</f>
        <v>基地規格による（１９－００６２）</v>
      </c>
      <c r="AA454" s="163"/>
      <c r="AB454" s="163"/>
      <c r="AC454" s="163"/>
      <c r="AD454" s="163"/>
      <c r="AE454" s="163"/>
      <c r="AF454" s="163"/>
      <c r="AG454" s="163"/>
      <c r="AH454" s="163"/>
      <c r="AI454" s="163"/>
      <c r="AJ454" s="163"/>
      <c r="AK454" s="163"/>
      <c r="AL454" s="163"/>
      <c r="AM454" s="163"/>
      <c r="AN454" s="163"/>
      <c r="AO454" s="163"/>
      <c r="AP454" s="163"/>
      <c r="AQ454" s="163"/>
      <c r="AR454" s="163"/>
      <c r="AS454" s="163"/>
      <c r="AT454" s="163"/>
      <c r="AU454" s="164" t="str">
        <f>IF([1]調達要求データ貼付!S449="","","同等品以上")</f>
        <v/>
      </c>
      <c r="AV454" s="164"/>
      <c r="AW454" s="165" t="str">
        <f>IF([1]調達要求データ貼付!U449="","",[1]調達要求データ貼付!U449)</f>
        <v>缶</v>
      </c>
      <c r="AX454" s="166"/>
      <c r="AY454" s="166"/>
      <c r="AZ454" s="166"/>
      <c r="BA454" s="166"/>
      <c r="BB454" s="166"/>
      <c r="BC454" s="167">
        <f>IF([1]調達要求データ貼付!O449="","",[1]調達要求データ貼付!O449)</f>
        <v>240</v>
      </c>
      <c r="BD454" s="168"/>
      <c r="BE454" s="168"/>
      <c r="BF454" s="168"/>
      <c r="BG454" s="168"/>
      <c r="BH454" s="168"/>
      <c r="BI454" s="168"/>
      <c r="BJ454" s="153"/>
      <c r="BK454" s="153"/>
      <c r="BL454" s="153"/>
      <c r="BM454" s="153"/>
      <c r="BN454" s="153"/>
      <c r="BO454" s="153"/>
      <c r="BP454" s="153"/>
      <c r="BQ454" s="153"/>
      <c r="BR454" s="153"/>
      <c r="BS454" s="153"/>
      <c r="BT454" s="153"/>
      <c r="BU454" s="153"/>
      <c r="BV454" s="153"/>
      <c r="BW454" s="153"/>
      <c r="BX454" s="153"/>
      <c r="BY454" s="153"/>
      <c r="BZ454" s="153"/>
      <c r="CA454" s="160"/>
      <c r="CB454" s="160"/>
      <c r="CC454" s="160"/>
      <c r="CD454" s="160"/>
      <c r="CE454" s="160"/>
      <c r="CF454" s="160"/>
      <c r="DC454" s="128"/>
      <c r="DD454" s="128"/>
    </row>
    <row r="455" spans="1:108" ht="33" customHeight="1" x14ac:dyDescent="0.2">
      <c r="A455" s="158" t="str">
        <f>IF([1]調達要求データ貼付!E450="","",[1]調達要求データ貼付!E450&amp;"　"&amp;[1]調達要求データ貼付!F450)</f>
        <v>0014　10</v>
      </c>
      <c r="B455" s="159"/>
      <c r="C455" s="159"/>
      <c r="D455" s="153" t="str">
        <f>IF([1]調達要求データ貼付!E450="","",[1]調達要求データ貼付!E450&amp;"　"&amp;[1]調達要求データ貼付!F450)</f>
        <v>0014　10</v>
      </c>
      <c r="E455" s="160"/>
      <c r="F455" s="160"/>
      <c r="G455" s="160"/>
      <c r="H455" s="160"/>
      <c r="I455" s="160"/>
      <c r="J455" s="160"/>
      <c r="K455" s="161" t="str">
        <f>IF([1]調達要求データ貼付!H450="","",[1]調達要求データ貼付!H450)</f>
        <v>クエン酸ドリンク</v>
      </c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3" t="str">
        <f>IF(AND(A455="",A454&lt;&gt;""),"－　以　下　余　白　－",IF([1]調達要求データ貼付!I450="","",[1]調達要求データ貼付!I450))</f>
        <v>基地規格による（１７－０３４０）</v>
      </c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  <c r="AS455" s="163"/>
      <c r="AT455" s="163"/>
      <c r="AU455" s="164" t="str">
        <f>IF([1]調達要求データ貼付!S450="","","同等品以上")</f>
        <v/>
      </c>
      <c r="AV455" s="164"/>
      <c r="AW455" s="165" t="str">
        <f>IF([1]調達要求データ貼付!U450="","",[1]調達要求データ貼付!U450)</f>
        <v>本</v>
      </c>
      <c r="AX455" s="166"/>
      <c r="AY455" s="166"/>
      <c r="AZ455" s="166"/>
      <c r="BA455" s="166"/>
      <c r="BB455" s="166"/>
      <c r="BC455" s="167">
        <f>IF([1]調達要求データ貼付!O450="","",[1]調達要求データ貼付!O450)</f>
        <v>120</v>
      </c>
      <c r="BD455" s="168"/>
      <c r="BE455" s="168"/>
      <c r="BF455" s="168"/>
      <c r="BG455" s="168"/>
      <c r="BH455" s="168"/>
      <c r="BI455" s="168"/>
      <c r="BJ455" s="153"/>
      <c r="BK455" s="153"/>
      <c r="BL455" s="153"/>
      <c r="BM455" s="153"/>
      <c r="BN455" s="153"/>
      <c r="BO455" s="153"/>
      <c r="BP455" s="153"/>
      <c r="BQ455" s="153"/>
      <c r="BR455" s="153"/>
      <c r="BS455" s="153"/>
      <c r="BT455" s="153"/>
      <c r="BU455" s="153"/>
      <c r="BV455" s="153"/>
      <c r="BW455" s="153"/>
      <c r="BX455" s="153"/>
      <c r="BY455" s="153"/>
      <c r="BZ455" s="153"/>
      <c r="CA455" s="160"/>
      <c r="CB455" s="160"/>
      <c r="CC455" s="160"/>
      <c r="CD455" s="160"/>
      <c r="CE455" s="160"/>
      <c r="CF455" s="160"/>
      <c r="DC455" s="128"/>
      <c r="DD455" s="128"/>
    </row>
    <row r="456" spans="1:108" ht="33" customHeight="1" x14ac:dyDescent="0.2">
      <c r="A456" s="158" t="str">
        <f>IF([1]調達要求データ貼付!E451="","",[1]調達要求データ貼付!E451&amp;"　"&amp;[1]調達要求データ貼付!F451)</f>
        <v>0014　11</v>
      </c>
      <c r="B456" s="159"/>
      <c r="C456" s="159"/>
      <c r="D456" s="153" t="str">
        <f>IF([1]調達要求データ貼付!E451="","",[1]調達要求データ貼付!E451&amp;"　"&amp;[1]調達要求データ貼付!F451)</f>
        <v>0014　11</v>
      </c>
      <c r="E456" s="160"/>
      <c r="F456" s="160"/>
      <c r="G456" s="160"/>
      <c r="H456" s="160"/>
      <c r="I456" s="160"/>
      <c r="J456" s="160"/>
      <c r="K456" s="161" t="str">
        <f>IF([1]調達要求データ貼付!H451="","",[1]調達要求データ貼付!H451)</f>
        <v>ベビーチーズ（４Ｐ）</v>
      </c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3" t="str">
        <f>IF(AND(A456="",A455&lt;&gt;""),"－　以　下　余　白　－",IF([1]調達要求データ貼付!I451="","",[1]調達要求データ貼付!I451))</f>
        <v>基地規格による（１１－０１８２）</v>
      </c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  <c r="AU456" s="164" t="str">
        <f>IF([1]調達要求データ貼付!S451="","","同等品以上")</f>
        <v/>
      </c>
      <c r="AV456" s="164"/>
      <c r="AW456" s="165" t="str">
        <f>IF([1]調達要求データ貼付!U451="","",[1]調達要求データ貼付!U451)</f>
        <v>個</v>
      </c>
      <c r="AX456" s="166"/>
      <c r="AY456" s="166"/>
      <c r="AZ456" s="166"/>
      <c r="BA456" s="166"/>
      <c r="BB456" s="166"/>
      <c r="BC456" s="167">
        <f>IF([1]調達要求データ貼付!O451="","",[1]調達要求データ貼付!O451)</f>
        <v>50</v>
      </c>
      <c r="BD456" s="168"/>
      <c r="BE456" s="168"/>
      <c r="BF456" s="168"/>
      <c r="BG456" s="168"/>
      <c r="BH456" s="168"/>
      <c r="BI456" s="168"/>
      <c r="BJ456" s="153"/>
      <c r="BK456" s="153"/>
      <c r="BL456" s="153"/>
      <c r="BM456" s="153"/>
      <c r="BN456" s="153"/>
      <c r="BO456" s="153"/>
      <c r="BP456" s="153"/>
      <c r="BQ456" s="153"/>
      <c r="BR456" s="153"/>
      <c r="BS456" s="153"/>
      <c r="BT456" s="153"/>
      <c r="BU456" s="153"/>
      <c r="BV456" s="153"/>
      <c r="BW456" s="153"/>
      <c r="BX456" s="153"/>
      <c r="BY456" s="153"/>
      <c r="BZ456" s="153"/>
      <c r="CA456" s="160"/>
      <c r="CB456" s="160"/>
      <c r="CC456" s="160"/>
      <c r="CD456" s="160"/>
      <c r="CE456" s="160"/>
      <c r="CF456" s="160"/>
      <c r="DC456" s="128"/>
      <c r="DD456" s="128"/>
    </row>
    <row r="457" spans="1:108" ht="33" customHeight="1" x14ac:dyDescent="0.2">
      <c r="A457" s="158" t="str">
        <f>IF([1]調達要求データ貼付!E452="","",[1]調達要求データ貼付!E452&amp;"　"&amp;[1]調達要求データ貼付!F452)</f>
        <v>0014　12</v>
      </c>
      <c r="B457" s="159"/>
      <c r="C457" s="159"/>
      <c r="D457" s="153" t="str">
        <f>IF([1]調達要求データ貼付!E452="","",[1]調達要求データ貼付!E452&amp;"　"&amp;[1]調達要求データ貼付!F452)</f>
        <v>0014　12</v>
      </c>
      <c r="E457" s="160"/>
      <c r="F457" s="160"/>
      <c r="G457" s="160"/>
      <c r="H457" s="160"/>
      <c r="I457" s="160"/>
      <c r="J457" s="160"/>
      <c r="K457" s="161" t="str">
        <f>IF([1]調達要求データ貼付!H452="","",[1]調達要求データ貼付!H452)</f>
        <v>ゼリー飲料Ａ</v>
      </c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3" t="str">
        <f>IF(AND(A457="",A456&lt;&gt;""),"－　以　下　余　白　－",IF([1]調達要求データ貼付!I452="","",[1]調達要求データ貼付!I452))</f>
        <v>基地規格による（１７－０６２０）　</v>
      </c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4" t="str">
        <f>IF([1]調達要求データ貼付!S452="","","同等品以上")</f>
        <v/>
      </c>
      <c r="AV457" s="164"/>
      <c r="AW457" s="165" t="str">
        <f>IF([1]調達要求データ貼付!U452="","",[1]調達要求データ貼付!U452)</f>
        <v>個</v>
      </c>
      <c r="AX457" s="166"/>
      <c r="AY457" s="166"/>
      <c r="AZ457" s="166"/>
      <c r="BA457" s="166"/>
      <c r="BB457" s="166"/>
      <c r="BC457" s="167">
        <f>IF([1]調達要求データ貼付!O452="","",[1]調達要求データ貼付!O452)</f>
        <v>360</v>
      </c>
      <c r="BD457" s="168"/>
      <c r="BE457" s="168"/>
      <c r="BF457" s="168"/>
      <c r="BG457" s="168"/>
      <c r="BH457" s="168"/>
      <c r="BI457" s="168"/>
      <c r="BJ457" s="153"/>
      <c r="BK457" s="153"/>
      <c r="BL457" s="153"/>
      <c r="BM457" s="153"/>
      <c r="BN457" s="153"/>
      <c r="BO457" s="153"/>
      <c r="BP457" s="153"/>
      <c r="BQ457" s="153"/>
      <c r="BR457" s="153"/>
      <c r="BS457" s="153"/>
      <c r="BT457" s="153"/>
      <c r="BU457" s="153"/>
      <c r="BV457" s="153"/>
      <c r="BW457" s="153"/>
      <c r="BX457" s="153"/>
      <c r="BY457" s="153"/>
      <c r="BZ457" s="174"/>
      <c r="CA457" s="160"/>
      <c r="CB457" s="160"/>
      <c r="CC457" s="160"/>
      <c r="CD457" s="160"/>
      <c r="CE457" s="160"/>
      <c r="CF457" s="160"/>
      <c r="DC457" s="128"/>
      <c r="DD457" s="128"/>
    </row>
    <row r="458" spans="1:108" ht="33" customHeight="1" x14ac:dyDescent="0.2">
      <c r="A458" s="158" t="str">
        <f>IF([1]調達要求データ貼付!E453="","",[1]調達要求データ貼付!E453&amp;"　"&amp;[1]調達要求データ貼付!F453)</f>
        <v>0014　13</v>
      </c>
      <c r="B458" s="159"/>
      <c r="C458" s="159"/>
      <c r="D458" s="153" t="str">
        <f>IF([1]調達要求データ貼付!E453="","",[1]調達要求データ貼付!E453&amp;"　"&amp;[1]調達要求データ貼付!F453)</f>
        <v>0014　13</v>
      </c>
      <c r="E458" s="160"/>
      <c r="F458" s="160"/>
      <c r="G458" s="160"/>
      <c r="H458" s="160"/>
      <c r="I458" s="160"/>
      <c r="J458" s="160"/>
      <c r="K458" s="161" t="str">
        <f>IF([1]調達要求データ貼付!H453="","",[1]調達要求データ貼付!H453)</f>
        <v>ぶどう果汁入り飲料１２５</v>
      </c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3" t="str">
        <f>IF(AND(A458="",A457&lt;&gt;""),"－　以　下　余　白　－",IF([1]調達要求データ貼付!I453="","",[1]調達要求データ貼付!I453))</f>
        <v>基地規格による（１７－０２６５）</v>
      </c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  <c r="AU458" s="164" t="str">
        <f>IF([1]調達要求データ貼付!S453="","","同等品以上")</f>
        <v/>
      </c>
      <c r="AV458" s="164"/>
      <c r="AW458" s="165" t="str">
        <f>IF([1]調達要求データ貼付!U453="","",[1]調達要求データ貼付!U453)</f>
        <v>個</v>
      </c>
      <c r="AX458" s="166"/>
      <c r="AY458" s="166"/>
      <c r="AZ458" s="166"/>
      <c r="BA458" s="166"/>
      <c r="BB458" s="166"/>
      <c r="BC458" s="167">
        <f>IF([1]調達要求データ貼付!O453="","",[1]調達要求データ貼付!O453)</f>
        <v>180</v>
      </c>
      <c r="BD458" s="168"/>
      <c r="BE458" s="168"/>
      <c r="BF458" s="168"/>
      <c r="BG458" s="168"/>
      <c r="BH458" s="168"/>
      <c r="BI458" s="168"/>
      <c r="BJ458" s="153"/>
      <c r="BK458" s="153"/>
      <c r="BL458" s="153"/>
      <c r="BM458" s="153"/>
      <c r="BN458" s="153"/>
      <c r="BO458" s="153"/>
      <c r="BP458" s="153"/>
      <c r="BQ458" s="153"/>
      <c r="BR458" s="153"/>
      <c r="BS458" s="153"/>
      <c r="BT458" s="153"/>
      <c r="BU458" s="153"/>
      <c r="BV458" s="153"/>
      <c r="BW458" s="153"/>
      <c r="BX458" s="153"/>
      <c r="BY458" s="153"/>
      <c r="BZ458" s="153"/>
      <c r="CA458" s="160"/>
      <c r="CB458" s="160"/>
      <c r="CC458" s="160"/>
      <c r="CD458" s="160"/>
      <c r="CE458" s="160"/>
      <c r="CF458" s="160"/>
      <c r="DC458" s="128"/>
      <c r="DD458" s="128"/>
    </row>
    <row r="459" spans="1:108" ht="33" customHeight="1" x14ac:dyDescent="0.2">
      <c r="A459" s="158" t="str">
        <f>IF([1]調達要求データ貼付!E454="","",[1]調達要求データ貼付!E454&amp;"　"&amp;[1]調達要求データ貼付!F454)</f>
        <v>0014　14</v>
      </c>
      <c r="B459" s="159"/>
      <c r="C459" s="159"/>
      <c r="D459" s="153" t="str">
        <f>IF([1]調達要求データ貼付!E454="","",[1]調達要求データ貼付!E454&amp;"　"&amp;[1]調達要求データ貼付!F454)</f>
        <v>0014　14</v>
      </c>
      <c r="E459" s="160"/>
      <c r="F459" s="160"/>
      <c r="G459" s="160"/>
      <c r="H459" s="160"/>
      <c r="I459" s="160"/>
      <c r="J459" s="160"/>
      <c r="K459" s="161" t="str">
        <f>IF([1]調達要求データ貼付!H454="","",[1]調達要求データ貼付!H454)</f>
        <v>ドリンクＡ</v>
      </c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3" t="str">
        <f>IF(AND(A459="",A458&lt;&gt;""),"－　以　下　余　白　－",IF([1]調達要求データ貼付!I454="","",[1]調達要求データ貼付!I454))</f>
        <v>基地規格による（１７－０６００）</v>
      </c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3"/>
      <c r="AT459" s="163"/>
      <c r="AU459" s="164" t="str">
        <f>IF([1]調達要求データ貼付!S454="","","同等品以上")</f>
        <v/>
      </c>
      <c r="AV459" s="164"/>
      <c r="AW459" s="165" t="str">
        <f>IF([1]調達要求データ貼付!U454="","",[1]調達要求データ貼付!U454)</f>
        <v>本</v>
      </c>
      <c r="AX459" s="166"/>
      <c r="AY459" s="166"/>
      <c r="AZ459" s="166"/>
      <c r="BA459" s="166"/>
      <c r="BB459" s="166"/>
      <c r="BC459" s="167">
        <f>IF([1]調達要求データ貼付!O454="","",[1]調達要求データ貼付!O454)</f>
        <v>120</v>
      </c>
      <c r="BD459" s="168"/>
      <c r="BE459" s="168"/>
      <c r="BF459" s="168"/>
      <c r="BG459" s="168"/>
      <c r="BH459" s="168"/>
      <c r="BI459" s="168"/>
      <c r="BJ459" s="153"/>
      <c r="BK459" s="153"/>
      <c r="BL459" s="153"/>
      <c r="BM459" s="153"/>
      <c r="BN459" s="153"/>
      <c r="BO459" s="153"/>
      <c r="BP459" s="153"/>
      <c r="BQ459" s="153"/>
      <c r="BR459" s="153"/>
      <c r="BS459" s="153"/>
      <c r="BT459" s="153"/>
      <c r="BU459" s="153"/>
      <c r="BV459" s="153"/>
      <c r="BW459" s="153"/>
      <c r="BX459" s="153"/>
      <c r="BY459" s="153"/>
      <c r="BZ459" s="153"/>
      <c r="CA459" s="160"/>
      <c r="CB459" s="160"/>
      <c r="CC459" s="160"/>
      <c r="CD459" s="160"/>
      <c r="CE459" s="160"/>
      <c r="CF459" s="160"/>
      <c r="DC459" s="128"/>
      <c r="DD459" s="128"/>
    </row>
    <row r="460" spans="1:108" ht="33" customHeight="1" x14ac:dyDescent="0.2">
      <c r="A460" s="158" t="str">
        <f>IF([1]調達要求データ貼付!E455="","",[1]調達要求データ貼付!E455&amp;"　"&amp;[1]調達要求データ貼付!F455)</f>
        <v>0014　15</v>
      </c>
      <c r="B460" s="159"/>
      <c r="C460" s="159"/>
      <c r="D460" s="153" t="str">
        <f>IF([1]調達要求データ貼付!E455="","",[1]調達要求データ貼付!E455&amp;"　"&amp;[1]調達要求データ貼付!F455)</f>
        <v>0014　15</v>
      </c>
      <c r="E460" s="160"/>
      <c r="F460" s="160"/>
      <c r="G460" s="160"/>
      <c r="H460" s="160"/>
      <c r="I460" s="160"/>
      <c r="J460" s="160"/>
      <c r="K460" s="161" t="str">
        <f>IF([1]調達要求データ貼付!H455="","",[1]調達要求データ貼付!H455)</f>
        <v>イオンウォーター</v>
      </c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3" t="str">
        <f>IF(AND(A460="",A459&lt;&gt;""),"－　以　下　余　白　－",IF([1]調達要求データ貼付!I455="","",[1]調達要求データ貼付!I455))</f>
        <v>基地規格による（１７－０３２８）</v>
      </c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3"/>
      <c r="AT460" s="163"/>
      <c r="AU460" s="164" t="str">
        <f>IF([1]調達要求データ貼付!S455="","","同等品以上")</f>
        <v/>
      </c>
      <c r="AV460" s="164"/>
      <c r="AW460" s="165" t="str">
        <f>IF([1]調達要求データ貼付!U455="","",[1]調達要求データ貼付!U455)</f>
        <v>本</v>
      </c>
      <c r="AX460" s="166"/>
      <c r="AY460" s="166"/>
      <c r="AZ460" s="166"/>
      <c r="BA460" s="166"/>
      <c r="BB460" s="166"/>
      <c r="BC460" s="167">
        <f>IF([1]調達要求データ貼付!O455="","",[1]調達要求データ貼付!O455)</f>
        <v>240</v>
      </c>
      <c r="BD460" s="168"/>
      <c r="BE460" s="168"/>
      <c r="BF460" s="168"/>
      <c r="BG460" s="168"/>
      <c r="BH460" s="168"/>
      <c r="BI460" s="168"/>
      <c r="BJ460" s="153"/>
      <c r="BK460" s="153"/>
      <c r="BL460" s="153"/>
      <c r="BM460" s="153"/>
      <c r="BN460" s="153"/>
      <c r="BO460" s="153"/>
      <c r="BP460" s="153"/>
      <c r="BQ460" s="153"/>
      <c r="BR460" s="153"/>
      <c r="BS460" s="153"/>
      <c r="BT460" s="153"/>
      <c r="BU460" s="153"/>
      <c r="BV460" s="153"/>
      <c r="BW460" s="153"/>
      <c r="BX460" s="153"/>
      <c r="BY460" s="153"/>
      <c r="BZ460" s="153"/>
      <c r="CA460" s="160"/>
      <c r="CB460" s="160"/>
      <c r="CC460" s="160"/>
      <c r="CD460" s="160"/>
      <c r="CE460" s="160"/>
      <c r="CF460" s="160"/>
      <c r="DC460" s="128"/>
      <c r="DD460" s="128"/>
    </row>
    <row r="461" spans="1:108" ht="33" customHeight="1" x14ac:dyDescent="0.2">
      <c r="A461" s="158" t="str">
        <f>IF([1]調達要求データ貼付!E456="","",[1]調達要求データ貼付!E456&amp;"　"&amp;[1]調達要求データ貼付!F456)</f>
        <v>0014　16</v>
      </c>
      <c r="B461" s="159"/>
      <c r="C461" s="159"/>
      <c r="D461" s="153" t="str">
        <f>IF([1]調達要求データ貼付!E456="","",[1]調達要求データ貼付!E456&amp;"　"&amp;[1]調達要求データ貼付!F456)</f>
        <v>0014　16</v>
      </c>
      <c r="E461" s="160"/>
      <c r="F461" s="160"/>
      <c r="G461" s="160"/>
      <c r="H461" s="160"/>
      <c r="I461" s="160"/>
      <c r="J461" s="160"/>
      <c r="K461" s="161" t="str">
        <f>IF([1]調達要求データ貼付!H456="","",[1]調達要求データ貼付!H456)</f>
        <v>こんにゃくゼリー（ミニ）</v>
      </c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3" t="str">
        <f>IF(AND(A461="",A460&lt;&gt;""),"－　以　下　余　白　－",IF([1]調達要求データ貼付!I456="","",[1]調達要求データ貼付!I456))</f>
        <v>基地規格による（０４－０２１０）</v>
      </c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4" t="str">
        <f>IF([1]調達要求データ貼付!S456="","","同等品以上")</f>
        <v/>
      </c>
      <c r="AV461" s="164"/>
      <c r="AW461" s="165" t="str">
        <f>IF([1]調達要求データ貼付!U456="","",[1]調達要求データ貼付!U456)</f>
        <v>個</v>
      </c>
      <c r="AX461" s="166"/>
      <c r="AY461" s="166"/>
      <c r="AZ461" s="166"/>
      <c r="BA461" s="166"/>
      <c r="BB461" s="166"/>
      <c r="BC461" s="167">
        <f>IF([1]調達要求データ貼付!O456="","",[1]調達要求データ貼付!O456)</f>
        <v>360</v>
      </c>
      <c r="BD461" s="168"/>
      <c r="BE461" s="168"/>
      <c r="BF461" s="168"/>
      <c r="BG461" s="168"/>
      <c r="BH461" s="168"/>
      <c r="BI461" s="168"/>
      <c r="BJ461" s="153"/>
      <c r="BK461" s="153"/>
      <c r="BL461" s="153"/>
      <c r="BM461" s="153"/>
      <c r="BN461" s="153"/>
      <c r="BO461" s="153"/>
      <c r="BP461" s="153"/>
      <c r="BQ461" s="153"/>
      <c r="BR461" s="153"/>
      <c r="BS461" s="153"/>
      <c r="BT461" s="153"/>
      <c r="BU461" s="153"/>
      <c r="BV461" s="153"/>
      <c r="BW461" s="153"/>
      <c r="BX461" s="153"/>
      <c r="BY461" s="153"/>
      <c r="BZ461" s="153"/>
      <c r="CA461" s="160"/>
      <c r="CB461" s="160"/>
      <c r="CC461" s="160"/>
      <c r="CD461" s="160"/>
      <c r="CE461" s="160"/>
      <c r="CF461" s="160"/>
      <c r="DC461" s="128"/>
      <c r="DD461" s="128"/>
    </row>
    <row r="462" spans="1:108" ht="33" customHeight="1" x14ac:dyDescent="0.2">
      <c r="A462" s="158" t="str">
        <f>IF([1]調達要求データ貼付!E457="","",[1]調達要求データ貼付!E457&amp;"　"&amp;[1]調達要求データ貼付!F457)</f>
        <v>0014　17</v>
      </c>
      <c r="B462" s="159"/>
      <c r="C462" s="159"/>
      <c r="D462" s="153" t="str">
        <f>IF([1]調達要求データ貼付!E457="","",[1]調達要求データ貼付!E457&amp;"　"&amp;[1]調達要求データ貼付!F457)</f>
        <v>0014　17</v>
      </c>
      <c r="E462" s="160"/>
      <c r="F462" s="160"/>
      <c r="G462" s="160"/>
      <c r="H462" s="160"/>
      <c r="I462" s="160"/>
      <c r="J462" s="160"/>
      <c r="K462" s="161" t="str">
        <f>IF([1]調達要求データ貼付!H457="","",[1]調達要求データ貼付!H457)</f>
        <v>甘栗（むき栗）</v>
      </c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3" t="str">
        <f>IF(AND(A462="",A461&lt;&gt;""),"－　以　下　余　白　－",IF([1]調達要求データ貼付!I457="","",[1]調達要求データ貼付!I457))</f>
        <v>基地規格による（０６－００６１）</v>
      </c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4" t="str">
        <f>IF([1]調達要求データ貼付!S457="","","同等品以上")</f>
        <v/>
      </c>
      <c r="AV462" s="164"/>
      <c r="AW462" s="165" t="str">
        <f>IF([1]調達要求データ貼付!U457="","",[1]調達要求データ貼付!U457)</f>
        <v>袋</v>
      </c>
      <c r="AX462" s="166"/>
      <c r="AY462" s="166"/>
      <c r="AZ462" s="166"/>
      <c r="BA462" s="166"/>
      <c r="BB462" s="166"/>
      <c r="BC462" s="167">
        <f>IF([1]調達要求データ貼付!O457="","",[1]調達要求データ貼付!O457)</f>
        <v>120</v>
      </c>
      <c r="BD462" s="168"/>
      <c r="BE462" s="168"/>
      <c r="BF462" s="168"/>
      <c r="BG462" s="168"/>
      <c r="BH462" s="168"/>
      <c r="BI462" s="168"/>
      <c r="BJ462" s="153"/>
      <c r="BK462" s="153"/>
      <c r="BL462" s="153"/>
      <c r="BM462" s="153"/>
      <c r="BN462" s="153"/>
      <c r="BO462" s="153"/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3"/>
      <c r="CA462" s="160"/>
      <c r="CB462" s="160"/>
      <c r="CC462" s="160"/>
      <c r="CD462" s="160"/>
      <c r="CE462" s="160"/>
      <c r="CF462" s="160"/>
      <c r="DC462" s="128"/>
      <c r="DD462" s="128"/>
    </row>
    <row r="463" spans="1:108" ht="33" customHeight="1" x14ac:dyDescent="0.2">
      <c r="A463" s="158" t="str">
        <f>IF([1]調達要求データ貼付!E458="","",[1]調達要求データ貼付!E458&amp;"　"&amp;[1]調達要求データ貼付!F458)</f>
        <v>0014　18</v>
      </c>
      <c r="B463" s="159"/>
      <c r="C463" s="159"/>
      <c r="D463" s="153" t="str">
        <f>IF([1]調達要求データ貼付!E458="","",[1]調達要求データ貼付!E458&amp;"　"&amp;[1]調達要求データ貼付!F458)</f>
        <v>0014　18</v>
      </c>
      <c r="E463" s="160"/>
      <c r="F463" s="160"/>
      <c r="G463" s="160"/>
      <c r="H463" s="160"/>
      <c r="I463" s="160"/>
      <c r="J463" s="160"/>
      <c r="K463" s="161" t="str">
        <f>IF([1]調達要求データ貼付!H458="","",[1]調達要求データ貼付!H458)</f>
        <v>ミニカルパス</v>
      </c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3" t="str">
        <f>IF(AND(A463="",A462&lt;&gt;""),"－　以　下　余　白　－",IF([1]調達要求データ貼付!I458="","",[1]調達要求データ貼付!I458))</f>
        <v>基地規格による（０４－０５００）</v>
      </c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4" t="str">
        <f>IF([1]調達要求データ貼付!S458="","","同等品以上")</f>
        <v/>
      </c>
      <c r="AV463" s="164"/>
      <c r="AW463" s="165" t="str">
        <f>IF([1]調達要求データ貼付!U458="","",[1]調達要求データ貼付!U458)</f>
        <v>個</v>
      </c>
      <c r="AX463" s="166"/>
      <c r="AY463" s="166"/>
      <c r="AZ463" s="166"/>
      <c r="BA463" s="166"/>
      <c r="BB463" s="166"/>
      <c r="BC463" s="167">
        <f>IF([1]調達要求データ貼付!O458="","",[1]調達要求データ貼付!O458)</f>
        <v>120</v>
      </c>
      <c r="BD463" s="168"/>
      <c r="BE463" s="168"/>
      <c r="BF463" s="168"/>
      <c r="BG463" s="168"/>
      <c r="BH463" s="168"/>
      <c r="BI463" s="168"/>
      <c r="BJ463" s="153"/>
      <c r="BK463" s="153"/>
      <c r="BL463" s="153"/>
      <c r="BM463" s="153"/>
      <c r="BN463" s="153"/>
      <c r="BO463" s="153"/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3"/>
      <c r="CA463" s="160"/>
      <c r="CB463" s="160"/>
      <c r="CC463" s="160"/>
      <c r="CD463" s="160"/>
      <c r="CE463" s="160"/>
      <c r="CF463" s="160"/>
      <c r="DC463" s="128"/>
      <c r="DD463" s="128"/>
    </row>
    <row r="464" spans="1:108" ht="33" customHeight="1" x14ac:dyDescent="0.2">
      <c r="A464" s="158" t="str">
        <f>IF([1]調達要求データ貼付!E459="","",[1]調達要求データ貼付!E459&amp;"　"&amp;[1]調達要求データ貼付!F459)</f>
        <v>0014　19</v>
      </c>
      <c r="B464" s="159"/>
      <c r="C464" s="159"/>
      <c r="D464" s="153" t="str">
        <f>IF([1]調達要求データ貼付!E459="","",[1]調達要求データ貼付!E459&amp;"　"&amp;[1]調達要求データ貼付!F459)</f>
        <v>0014　19</v>
      </c>
      <c r="E464" s="160"/>
      <c r="F464" s="160"/>
      <c r="G464" s="160"/>
      <c r="H464" s="160"/>
      <c r="I464" s="160"/>
      <c r="J464" s="160"/>
      <c r="K464" s="161" t="str">
        <f>IF([1]調達要求データ貼付!H459="","",[1]調達要求データ貼付!H459)</f>
        <v>プロテインウエハース</v>
      </c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3" t="str">
        <f>IF(AND(A464="",A463&lt;&gt;""),"－　以　下　余　白　－",IF([1]調達要求データ貼付!I459="","",[1]調達要求データ貼付!I459))</f>
        <v>基地規格による（０４－００６３）</v>
      </c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4" t="str">
        <f>IF([1]調達要求データ貼付!S459="","","同等品以上")</f>
        <v/>
      </c>
      <c r="AV464" s="164"/>
      <c r="AW464" s="165" t="str">
        <f>IF([1]調達要求データ貼付!U459="","",[1]調達要求データ貼付!U459)</f>
        <v>個</v>
      </c>
      <c r="AX464" s="166"/>
      <c r="AY464" s="166"/>
      <c r="AZ464" s="166"/>
      <c r="BA464" s="166"/>
      <c r="BB464" s="166"/>
      <c r="BC464" s="167">
        <f>IF([1]調達要求データ貼付!O459="","",[1]調達要求データ貼付!O459)</f>
        <v>180</v>
      </c>
      <c r="BD464" s="168"/>
      <c r="BE464" s="168"/>
      <c r="BF464" s="168"/>
      <c r="BG464" s="168"/>
      <c r="BH464" s="168"/>
      <c r="BI464" s="168"/>
      <c r="BJ464" s="153"/>
      <c r="BK464" s="153"/>
      <c r="BL464" s="153"/>
      <c r="BM464" s="153"/>
      <c r="BN464" s="153"/>
      <c r="BO464" s="153"/>
      <c r="BP464" s="153"/>
      <c r="BQ464" s="153"/>
      <c r="BR464" s="153"/>
      <c r="BS464" s="153"/>
      <c r="BT464" s="153"/>
      <c r="BU464" s="153"/>
      <c r="BV464" s="153"/>
      <c r="BW464" s="153"/>
      <c r="BX464" s="153"/>
      <c r="BY464" s="153"/>
      <c r="BZ464" s="153"/>
      <c r="CA464" s="160"/>
      <c r="CB464" s="160"/>
      <c r="CC464" s="160"/>
      <c r="CD464" s="160"/>
      <c r="CE464" s="160"/>
      <c r="CF464" s="160"/>
      <c r="DC464" s="128"/>
      <c r="DD464" s="128"/>
    </row>
    <row r="465" spans="1:108" ht="33" customHeight="1" x14ac:dyDescent="0.2">
      <c r="A465" s="158" t="str">
        <f>IF([1]調達要求データ貼付!E460="","",[1]調達要求データ貼付!E460&amp;"　"&amp;[1]調達要求データ貼付!F460)</f>
        <v>0014　20</v>
      </c>
      <c r="B465" s="159"/>
      <c r="C465" s="159"/>
      <c r="D465" s="153" t="str">
        <f>IF([1]調達要求データ貼付!E460="","",[1]調達要求データ貼付!E460&amp;"　"&amp;[1]調達要求データ貼付!F460)</f>
        <v>0014　20</v>
      </c>
      <c r="E465" s="160"/>
      <c r="F465" s="160"/>
      <c r="G465" s="160"/>
      <c r="H465" s="160"/>
      <c r="I465" s="160"/>
      <c r="J465" s="160"/>
      <c r="K465" s="161" t="str">
        <f>IF([1]調達要求データ貼付!H460="","",[1]調達要求データ貼付!H460)</f>
        <v>スナックＤ</v>
      </c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3" t="str">
        <f>IF(AND(A465="",A464&lt;&gt;""),"－　以　下　余　白　－",IF([1]調達要求データ貼付!I460="","",[1]調達要求データ貼付!I460))</f>
        <v>基地規格による（０４－０６３０）</v>
      </c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4" t="str">
        <f>IF([1]調達要求データ貼付!S460="","","同等品以上")</f>
        <v/>
      </c>
      <c r="AV465" s="164"/>
      <c r="AW465" s="165" t="str">
        <f>IF([1]調達要求データ貼付!U460="","",[1]調達要求データ貼付!U460)</f>
        <v>個</v>
      </c>
      <c r="AX465" s="166"/>
      <c r="AY465" s="166"/>
      <c r="AZ465" s="166"/>
      <c r="BA465" s="166"/>
      <c r="BB465" s="166"/>
      <c r="BC465" s="167">
        <f>IF([1]調達要求データ貼付!O460="","",[1]調達要求データ貼付!O460)</f>
        <v>360</v>
      </c>
      <c r="BD465" s="168"/>
      <c r="BE465" s="168"/>
      <c r="BF465" s="168"/>
      <c r="BG465" s="168"/>
      <c r="BH465" s="168"/>
      <c r="BI465" s="168"/>
      <c r="BJ465" s="153"/>
      <c r="BK465" s="153"/>
      <c r="BL465" s="153"/>
      <c r="BM465" s="153"/>
      <c r="BN465" s="153"/>
      <c r="BO465" s="153"/>
      <c r="BP465" s="153"/>
      <c r="BQ465" s="153"/>
      <c r="BR465" s="153"/>
      <c r="BS465" s="153"/>
      <c r="BT465" s="153"/>
      <c r="BU465" s="153"/>
      <c r="BV465" s="153"/>
      <c r="BW465" s="153"/>
      <c r="BX465" s="153"/>
      <c r="BY465" s="153"/>
      <c r="BZ465" s="153"/>
      <c r="CA465" s="160"/>
      <c r="CB465" s="160"/>
      <c r="CC465" s="160"/>
      <c r="CD465" s="160"/>
      <c r="CE465" s="160"/>
      <c r="CF465" s="160"/>
      <c r="DC465" s="128"/>
      <c r="DD465" s="128"/>
    </row>
    <row r="466" spans="1:108" ht="33" customHeight="1" x14ac:dyDescent="0.2">
      <c r="A466" s="158" t="str">
        <f>IF([1]調達要求データ貼付!E461="","",[1]調達要求データ貼付!E461&amp;"　"&amp;[1]調達要求データ貼付!F461)</f>
        <v>0014　21</v>
      </c>
      <c r="B466" s="159"/>
      <c r="C466" s="159"/>
      <c r="D466" s="153" t="str">
        <f>IF([1]調達要求データ貼付!E461="","",[1]調達要求データ貼付!E461&amp;"　"&amp;[1]調達要求データ貼付!F461)</f>
        <v>0014　21</v>
      </c>
      <c r="E466" s="160"/>
      <c r="F466" s="160"/>
      <c r="G466" s="160"/>
      <c r="H466" s="160"/>
      <c r="I466" s="160"/>
      <c r="J466" s="160"/>
      <c r="K466" s="161" t="str">
        <f>IF([1]調達要求データ貼付!H461="","",[1]調達要求データ貼付!H461)</f>
        <v>バランスパワー（全粒粉）</v>
      </c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3" t="str">
        <f>IF(AND(A466="",A465&lt;&gt;""),"－　以　下　余　白　－",IF([1]調達要求データ貼付!I461="","",[1]調達要求データ貼付!I461))</f>
        <v>基地規格による（０４－００５０）全粒粉</v>
      </c>
      <c r="AA466" s="163"/>
      <c r="AB466" s="163"/>
      <c r="AC466" s="163"/>
      <c r="AD466" s="163"/>
      <c r="AE466" s="163"/>
      <c r="AF466" s="163"/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4" t="str">
        <f>IF([1]調達要求データ貼付!S461="","","同等品以上")</f>
        <v/>
      </c>
      <c r="AV466" s="164"/>
      <c r="AW466" s="165" t="str">
        <f>IF([1]調達要求データ貼付!U461="","",[1]調達要求データ貼付!U461)</f>
        <v>個</v>
      </c>
      <c r="AX466" s="166"/>
      <c r="AY466" s="166"/>
      <c r="AZ466" s="166"/>
      <c r="BA466" s="166"/>
      <c r="BB466" s="166"/>
      <c r="BC466" s="167">
        <f>IF([1]調達要求データ貼付!O461="","",[1]調達要求データ貼付!O461)</f>
        <v>480</v>
      </c>
      <c r="BD466" s="168"/>
      <c r="BE466" s="168"/>
      <c r="BF466" s="168"/>
      <c r="BG466" s="168"/>
      <c r="BH466" s="168"/>
      <c r="BI466" s="168"/>
      <c r="BJ466" s="153"/>
      <c r="BK466" s="153"/>
      <c r="BL466" s="153"/>
      <c r="BM466" s="153"/>
      <c r="BN466" s="153"/>
      <c r="BO466" s="153"/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3"/>
      <c r="CA466" s="160"/>
      <c r="CB466" s="160"/>
      <c r="CC466" s="160"/>
      <c r="CD466" s="160"/>
      <c r="CE466" s="160"/>
      <c r="CF466" s="160"/>
      <c r="DC466" s="128"/>
      <c r="DD466" s="128"/>
    </row>
    <row r="467" spans="1:108" ht="33" customHeight="1" x14ac:dyDescent="0.2">
      <c r="A467" s="158" t="str">
        <f>IF([1]調達要求データ貼付!E462="","",[1]調達要求データ貼付!E462&amp;"　"&amp;[1]調達要求データ貼付!F462)</f>
        <v>0014　22</v>
      </c>
      <c r="B467" s="159"/>
      <c r="C467" s="159"/>
      <c r="D467" s="153" t="str">
        <f>IF([1]調達要求データ貼付!E462="","",[1]調達要求データ貼付!E462&amp;"　"&amp;[1]調達要求データ貼付!F462)</f>
        <v>0014　22</v>
      </c>
      <c r="E467" s="160"/>
      <c r="F467" s="160"/>
      <c r="G467" s="160"/>
      <c r="H467" s="160"/>
      <c r="I467" s="160"/>
      <c r="J467" s="160"/>
      <c r="K467" s="161" t="str">
        <f>IF([1]調達要求データ貼付!H462="","",[1]調達要求データ貼付!H462)</f>
        <v>スナックＡ</v>
      </c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3" t="str">
        <f>IF(AND(A467="",A466&lt;&gt;""),"－　以　下　余　白　－",IF([1]調達要求データ貼付!I462="","",[1]調達要求データ貼付!I462))</f>
        <v>基地規格による（０４－０６００）</v>
      </c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4" t="str">
        <f>IF([1]調達要求データ貼付!S462="","","同等品以上")</f>
        <v/>
      </c>
      <c r="AV467" s="164"/>
      <c r="AW467" s="165" t="str">
        <f>IF([1]調達要求データ貼付!U462="","",[1]調達要求データ貼付!U462)</f>
        <v>個</v>
      </c>
      <c r="AX467" s="166"/>
      <c r="AY467" s="166"/>
      <c r="AZ467" s="166"/>
      <c r="BA467" s="166"/>
      <c r="BB467" s="166"/>
      <c r="BC467" s="167">
        <f>IF([1]調達要求データ貼付!O462="","",[1]調達要求データ貼付!O462)</f>
        <v>120</v>
      </c>
      <c r="BD467" s="168"/>
      <c r="BE467" s="168"/>
      <c r="BF467" s="168"/>
      <c r="BG467" s="168"/>
      <c r="BH467" s="168"/>
      <c r="BI467" s="168"/>
      <c r="BJ467" s="153"/>
      <c r="BK467" s="153"/>
      <c r="BL467" s="153"/>
      <c r="BM467" s="153"/>
      <c r="BN467" s="153"/>
      <c r="BO467" s="153"/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3"/>
      <c r="CA467" s="160"/>
      <c r="CB467" s="160"/>
      <c r="CC467" s="160"/>
      <c r="CD467" s="160"/>
      <c r="CE467" s="160"/>
      <c r="CF467" s="160"/>
      <c r="CK467" s="157" t="s">
        <v>37</v>
      </c>
      <c r="DC467" s="128"/>
      <c r="DD467" s="128"/>
    </row>
    <row r="468" spans="1:108" ht="33" customHeight="1" x14ac:dyDescent="0.2">
      <c r="A468" s="158" t="str">
        <f>IF([1]調達要求データ貼付!E463="","",[1]調達要求データ貼付!E463&amp;"　"&amp;[1]調達要求データ貼付!F463)</f>
        <v>0014　23</v>
      </c>
      <c r="B468" s="159"/>
      <c r="C468" s="159"/>
      <c r="D468" s="153" t="str">
        <f>IF([1]調達要求データ貼付!E463="","",[1]調達要求データ貼付!E463&amp;"　"&amp;[1]調達要求データ貼付!F463)</f>
        <v>0014　23</v>
      </c>
      <c r="E468" s="160"/>
      <c r="F468" s="160"/>
      <c r="G468" s="160"/>
      <c r="H468" s="160"/>
      <c r="I468" s="160"/>
      <c r="J468" s="160"/>
      <c r="K468" s="161" t="str">
        <f>IF([1]調達要求データ貼付!H463="","",[1]調達要求データ貼付!H463)</f>
        <v>スナックＢ</v>
      </c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3" t="str">
        <f>IF(AND(A468="",A467&lt;&gt;""),"－　以　下　余　白　－",IF([1]調達要求データ貼付!I463="","",[1]調達要求データ貼付!I463))</f>
        <v>基地規格による（０４－０６１０）</v>
      </c>
      <c r="AA468" s="163"/>
      <c r="AB468" s="163"/>
      <c r="AC468" s="163"/>
      <c r="AD468" s="163"/>
      <c r="AE468" s="163"/>
      <c r="AF468" s="163"/>
      <c r="AG468" s="163"/>
      <c r="AH468" s="163"/>
      <c r="AI468" s="163"/>
      <c r="AJ468" s="163"/>
      <c r="AK468" s="163"/>
      <c r="AL468" s="163"/>
      <c r="AM468" s="163"/>
      <c r="AN468" s="163"/>
      <c r="AO468" s="163"/>
      <c r="AP468" s="163"/>
      <c r="AQ468" s="163"/>
      <c r="AR468" s="163"/>
      <c r="AS468" s="163"/>
      <c r="AT468" s="163"/>
      <c r="AU468" s="164" t="str">
        <f>IF([1]調達要求データ貼付!S463="","","同等品以上")</f>
        <v/>
      </c>
      <c r="AV468" s="164"/>
      <c r="AW468" s="165" t="str">
        <f>IF([1]調達要求データ貼付!U463="","",[1]調達要求データ貼付!U463)</f>
        <v>個</v>
      </c>
      <c r="AX468" s="166"/>
      <c r="AY468" s="166"/>
      <c r="AZ468" s="166"/>
      <c r="BA468" s="166"/>
      <c r="BB468" s="166"/>
      <c r="BC468" s="167">
        <f>IF([1]調達要求データ貼付!O463="","",[1]調達要求データ貼付!O463)</f>
        <v>600</v>
      </c>
      <c r="BD468" s="168"/>
      <c r="BE468" s="168"/>
      <c r="BF468" s="168"/>
      <c r="BG468" s="168"/>
      <c r="BH468" s="168"/>
      <c r="BI468" s="168"/>
      <c r="BJ468" s="153"/>
      <c r="BK468" s="160"/>
      <c r="BL468" s="160"/>
      <c r="BM468" s="160"/>
      <c r="BN468" s="160"/>
      <c r="BO468" s="160"/>
      <c r="BP468" s="160"/>
      <c r="BQ468" s="160"/>
      <c r="BR468" s="160"/>
      <c r="BS468" s="153"/>
      <c r="BT468" s="160"/>
      <c r="BU468" s="160"/>
      <c r="BV468" s="160"/>
      <c r="BW468" s="160"/>
      <c r="BX468" s="160"/>
      <c r="BY468" s="160"/>
      <c r="BZ468" s="153"/>
      <c r="CA468" s="160"/>
      <c r="CB468" s="160"/>
      <c r="CC468" s="160"/>
      <c r="CD468" s="160"/>
      <c r="CE468" s="160"/>
      <c r="CF468" s="160"/>
      <c r="CK468" s="169">
        <f>IF(A468="","",1)</f>
        <v>1</v>
      </c>
      <c r="DC468" s="128"/>
      <c r="DD468" s="128"/>
    </row>
    <row r="469" spans="1:108" ht="33" customHeight="1" x14ac:dyDescent="0.2">
      <c r="A469" s="158" t="str">
        <f>IF([1]調達要求データ貼付!E464="","",[1]調達要求データ貼付!E464&amp;"　"&amp;[1]調達要求データ貼付!F464)</f>
        <v>0014　24</v>
      </c>
      <c r="B469" s="159"/>
      <c r="C469" s="159"/>
      <c r="D469" s="153" t="str">
        <f>IF([1]調達要求データ貼付!E464="","",[1]調達要求データ貼付!E464&amp;"　"&amp;[1]調達要求データ貼付!F464)</f>
        <v>0014　24</v>
      </c>
      <c r="E469" s="160"/>
      <c r="F469" s="160"/>
      <c r="G469" s="160"/>
      <c r="H469" s="160"/>
      <c r="I469" s="160"/>
      <c r="J469" s="160"/>
      <c r="K469" s="161" t="str">
        <f>IF([1]調達要求データ貼付!H464="","",[1]調達要求データ貼付!H464)</f>
        <v>スナックＥ</v>
      </c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3" t="str">
        <f>IF(AND(A469="",A468&lt;&gt;""),"－　以　下　余　白　－",IF([1]調達要求データ貼付!I464="","",[1]調達要求データ貼付!I464))</f>
        <v>基地規格による（０４－０６４０）</v>
      </c>
      <c r="AA469" s="163"/>
      <c r="AB469" s="163"/>
      <c r="AC469" s="163"/>
      <c r="AD469" s="163"/>
      <c r="AE469" s="163"/>
      <c r="AF469" s="163"/>
      <c r="AG469" s="163"/>
      <c r="AH469" s="163"/>
      <c r="AI469" s="163"/>
      <c r="AJ469" s="163"/>
      <c r="AK469" s="163"/>
      <c r="AL469" s="163"/>
      <c r="AM469" s="163"/>
      <c r="AN469" s="163"/>
      <c r="AO469" s="163"/>
      <c r="AP469" s="163"/>
      <c r="AQ469" s="163"/>
      <c r="AR469" s="163"/>
      <c r="AS469" s="163"/>
      <c r="AT469" s="163"/>
      <c r="AU469" s="164" t="str">
        <f>IF([1]調達要求データ貼付!S464="","","同等品以上")</f>
        <v/>
      </c>
      <c r="AV469" s="164"/>
      <c r="AW469" s="165" t="str">
        <f>IF([1]調達要求データ貼付!U464="","",[1]調達要求データ貼付!U464)</f>
        <v>個</v>
      </c>
      <c r="AX469" s="166"/>
      <c r="AY469" s="166"/>
      <c r="AZ469" s="166"/>
      <c r="BA469" s="166"/>
      <c r="BB469" s="166"/>
      <c r="BC469" s="167">
        <f>IF([1]調達要求データ貼付!O464="","",[1]調達要求データ貼付!O464)</f>
        <v>200</v>
      </c>
      <c r="BD469" s="168"/>
      <c r="BE469" s="168"/>
      <c r="BF469" s="168"/>
      <c r="BG469" s="168"/>
      <c r="BH469" s="168"/>
      <c r="BI469" s="168"/>
      <c r="BJ469" s="153"/>
      <c r="BK469" s="153"/>
      <c r="BL469" s="153"/>
      <c r="BM469" s="153"/>
      <c r="BN469" s="153"/>
      <c r="BO469" s="153"/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3"/>
      <c r="CA469" s="160"/>
      <c r="CB469" s="160"/>
      <c r="CC469" s="160"/>
      <c r="CD469" s="160"/>
      <c r="CE469" s="160"/>
      <c r="CF469" s="160"/>
      <c r="DC469" s="128"/>
      <c r="DD469" s="128"/>
    </row>
    <row r="470" spans="1:108" ht="33" customHeight="1" x14ac:dyDescent="0.2">
      <c r="A470" s="158" t="str">
        <f>IF([1]調達要求データ貼付!E465="","",[1]調達要求データ貼付!E465&amp;"　"&amp;[1]調達要求データ貼付!F465)</f>
        <v>0014　25</v>
      </c>
      <c r="B470" s="159"/>
      <c r="C470" s="159"/>
      <c r="D470" s="153" t="str">
        <f>IF([1]調達要求データ貼付!E465="","",[1]調達要求データ貼付!E465&amp;"　"&amp;[1]調達要求データ貼付!F465)</f>
        <v>0014　25</v>
      </c>
      <c r="E470" s="160"/>
      <c r="F470" s="160"/>
      <c r="G470" s="160"/>
      <c r="H470" s="160"/>
      <c r="I470" s="160"/>
      <c r="J470" s="160"/>
      <c r="K470" s="161" t="str">
        <f>IF([1]調達要求データ貼付!H465="","",[1]調達要求データ貼付!H465)</f>
        <v>アーモンドフイッシュ</v>
      </c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3" t="str">
        <f>IF(AND(A470="",A469&lt;&gt;""),"－　以　下　余　白　－",IF([1]調達要求データ貼付!I465="","",[1]調達要求データ貼付!I465))</f>
        <v>基地規格による（０６－００４０）</v>
      </c>
      <c r="AA470" s="163"/>
      <c r="AB470" s="163"/>
      <c r="AC470" s="163"/>
      <c r="AD470" s="163"/>
      <c r="AE470" s="163"/>
      <c r="AF470" s="163"/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  <c r="AU470" s="164" t="str">
        <f>IF([1]調達要求データ貼付!S465="","","同等品以上")</f>
        <v/>
      </c>
      <c r="AV470" s="164"/>
      <c r="AW470" s="165" t="str">
        <f>IF([1]調達要求データ貼付!U465="","",[1]調達要求データ貼付!U465)</f>
        <v>個</v>
      </c>
      <c r="AX470" s="166"/>
      <c r="AY470" s="166"/>
      <c r="AZ470" s="166"/>
      <c r="BA470" s="166"/>
      <c r="BB470" s="166"/>
      <c r="BC470" s="167">
        <f>IF([1]調達要求データ貼付!O465="","",[1]調達要求データ貼付!O465)</f>
        <v>200</v>
      </c>
      <c r="BD470" s="168"/>
      <c r="BE470" s="168"/>
      <c r="BF470" s="168"/>
      <c r="BG470" s="168"/>
      <c r="BH470" s="168"/>
      <c r="BI470" s="168"/>
      <c r="BJ470" s="153"/>
      <c r="BK470" s="153"/>
      <c r="BL470" s="153"/>
      <c r="BM470" s="153"/>
      <c r="BN470" s="153"/>
      <c r="BO470" s="153"/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3"/>
      <c r="CA470" s="160"/>
      <c r="CB470" s="160"/>
      <c r="CC470" s="160"/>
      <c r="CD470" s="160"/>
      <c r="CE470" s="160"/>
      <c r="CF470" s="160"/>
      <c r="DC470" s="128"/>
      <c r="DD470" s="128"/>
    </row>
    <row r="471" spans="1:108" ht="33" customHeight="1" x14ac:dyDescent="0.2">
      <c r="A471" s="158" t="str">
        <f>IF([1]調達要求データ貼付!E466="","",[1]調達要求データ貼付!E466&amp;"　"&amp;[1]調達要求データ貼付!F466)</f>
        <v>0014　26</v>
      </c>
      <c r="B471" s="159"/>
      <c r="C471" s="159"/>
      <c r="D471" s="153" t="str">
        <f>IF([1]調達要求データ貼付!E466="","",[1]調達要求データ貼付!E466&amp;"　"&amp;[1]調達要求データ貼付!F466)</f>
        <v>0014　26</v>
      </c>
      <c r="E471" s="160"/>
      <c r="F471" s="160"/>
      <c r="G471" s="160"/>
      <c r="H471" s="160"/>
      <c r="I471" s="160"/>
      <c r="J471" s="160"/>
      <c r="K471" s="161" t="str">
        <f>IF([1]調達要求データ貼付!H466="","",[1]調達要求データ貼付!H466)</f>
        <v>素焼きミックスナッツ</v>
      </c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3" t="str">
        <f>IF(AND(A471="",A470&lt;&gt;""),"－　以　下　余　白　－",IF([1]調達要求データ貼付!I466="","",[1]調達要求データ貼付!I466))</f>
        <v>基地規格による（０６－００４６）</v>
      </c>
      <c r="AA471" s="163"/>
      <c r="AB471" s="163"/>
      <c r="AC471" s="163"/>
      <c r="AD471" s="163"/>
      <c r="AE471" s="163"/>
      <c r="AF471" s="163"/>
      <c r="AG471" s="163"/>
      <c r="AH471" s="163"/>
      <c r="AI471" s="163"/>
      <c r="AJ471" s="163"/>
      <c r="AK471" s="163"/>
      <c r="AL471" s="163"/>
      <c r="AM471" s="163"/>
      <c r="AN471" s="163"/>
      <c r="AO471" s="163"/>
      <c r="AP471" s="163"/>
      <c r="AQ471" s="163"/>
      <c r="AR471" s="163"/>
      <c r="AS471" s="163"/>
      <c r="AT471" s="163"/>
      <c r="AU471" s="164" t="str">
        <f>IF([1]調達要求データ貼付!S466="","","同等品以上")</f>
        <v/>
      </c>
      <c r="AV471" s="164"/>
      <c r="AW471" s="165" t="str">
        <f>IF([1]調達要求データ貼付!U466="","",[1]調達要求データ貼付!U466)</f>
        <v>個</v>
      </c>
      <c r="AX471" s="166"/>
      <c r="AY471" s="166"/>
      <c r="AZ471" s="166"/>
      <c r="BA471" s="166"/>
      <c r="BB471" s="166"/>
      <c r="BC471" s="167">
        <f>IF([1]調達要求データ貼付!O466="","",[1]調達要求データ貼付!O466)</f>
        <v>120</v>
      </c>
      <c r="BD471" s="168"/>
      <c r="BE471" s="168"/>
      <c r="BF471" s="168"/>
      <c r="BG471" s="168"/>
      <c r="BH471" s="168"/>
      <c r="BI471" s="168"/>
      <c r="BJ471" s="153"/>
      <c r="BK471" s="153"/>
      <c r="BL471" s="153"/>
      <c r="BM471" s="153"/>
      <c r="BN471" s="153"/>
      <c r="BO471" s="153"/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160"/>
      <c r="CB471" s="160"/>
      <c r="CC471" s="160"/>
      <c r="CD471" s="160"/>
      <c r="CE471" s="160"/>
      <c r="CF471" s="160"/>
      <c r="DC471" s="128"/>
      <c r="DD471" s="128"/>
    </row>
    <row r="472" spans="1:108" ht="33" customHeight="1" x14ac:dyDescent="0.2">
      <c r="A472" s="158" t="str">
        <f>IF([1]調達要求データ貼付!E467="","",[1]調達要求データ貼付!E467&amp;"　"&amp;[1]調達要求データ貼付!F467)</f>
        <v>0014　27</v>
      </c>
      <c r="B472" s="159"/>
      <c r="C472" s="159"/>
      <c r="D472" s="153" t="str">
        <f>IF([1]調達要求データ貼付!E467="","",[1]調達要求データ貼付!E467&amp;"　"&amp;[1]調達要求データ貼付!F467)</f>
        <v>0014　27</v>
      </c>
      <c r="E472" s="160"/>
      <c r="F472" s="160"/>
      <c r="G472" s="160"/>
      <c r="H472" s="160"/>
      <c r="I472" s="160"/>
      <c r="J472" s="160"/>
      <c r="K472" s="161" t="str">
        <f>IF([1]調達要求データ貼付!H467="","",[1]調達要求データ貼付!H467)</f>
        <v>カップうどんＡ</v>
      </c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3" t="str">
        <f>IF(AND(A472="",A471&lt;&gt;""),"－　以　下　余　白　－",IF([1]調達要求データ貼付!I467="","",[1]調達要求データ貼付!I467))</f>
        <v>基地規格による（２２－０３００）</v>
      </c>
      <c r="AA472" s="163"/>
      <c r="AB472" s="163"/>
      <c r="AC472" s="163"/>
      <c r="AD472" s="163"/>
      <c r="AE472" s="163"/>
      <c r="AF472" s="163"/>
      <c r="AG472" s="163"/>
      <c r="AH472" s="163"/>
      <c r="AI472" s="163"/>
      <c r="AJ472" s="163"/>
      <c r="AK472" s="163"/>
      <c r="AL472" s="163"/>
      <c r="AM472" s="163"/>
      <c r="AN472" s="163"/>
      <c r="AO472" s="163"/>
      <c r="AP472" s="163"/>
      <c r="AQ472" s="163"/>
      <c r="AR472" s="163"/>
      <c r="AS472" s="163"/>
      <c r="AT472" s="163"/>
      <c r="AU472" s="164" t="str">
        <f>IF([1]調達要求データ貼付!S467="","","同等品以上")</f>
        <v/>
      </c>
      <c r="AV472" s="164"/>
      <c r="AW472" s="165" t="str">
        <f>IF([1]調達要求データ貼付!U467="","",[1]調達要求データ貼付!U467)</f>
        <v>個</v>
      </c>
      <c r="AX472" s="166"/>
      <c r="AY472" s="166"/>
      <c r="AZ472" s="166"/>
      <c r="BA472" s="166"/>
      <c r="BB472" s="166"/>
      <c r="BC472" s="167">
        <f>IF([1]調達要求データ貼付!O467="","",[1]調達要求データ貼付!O467)</f>
        <v>600</v>
      </c>
      <c r="BD472" s="168"/>
      <c r="BE472" s="168"/>
      <c r="BF472" s="168"/>
      <c r="BG472" s="168"/>
      <c r="BH472" s="168"/>
      <c r="BI472" s="168"/>
      <c r="BJ472" s="153"/>
      <c r="BK472" s="153"/>
      <c r="BL472" s="153"/>
      <c r="BM472" s="153"/>
      <c r="BN472" s="153"/>
      <c r="BO472" s="153"/>
      <c r="BP472" s="153"/>
      <c r="BQ472" s="153"/>
      <c r="BR472" s="153"/>
      <c r="BS472" s="153"/>
      <c r="BT472" s="153"/>
      <c r="BU472" s="153"/>
      <c r="BV472" s="153"/>
      <c r="BW472" s="153"/>
      <c r="BX472" s="153"/>
      <c r="BY472" s="153"/>
      <c r="BZ472" s="153"/>
      <c r="CA472" s="160"/>
      <c r="CB472" s="160"/>
      <c r="CC472" s="160"/>
      <c r="CD472" s="160"/>
      <c r="CE472" s="160"/>
      <c r="CF472" s="160"/>
      <c r="DC472" s="128"/>
      <c r="DD472" s="128"/>
    </row>
    <row r="473" spans="1:108" ht="33" customHeight="1" x14ac:dyDescent="0.2">
      <c r="A473" s="158" t="str">
        <f>IF([1]調達要求データ貼付!E468="","",[1]調達要求データ貼付!E468&amp;"　"&amp;[1]調達要求データ貼付!F468)</f>
        <v>0014　28</v>
      </c>
      <c r="B473" s="159"/>
      <c r="C473" s="159"/>
      <c r="D473" s="153" t="str">
        <f>IF([1]調達要求データ貼付!E468="","",[1]調達要求データ貼付!E468&amp;"　"&amp;[1]調達要求データ貼付!F468)</f>
        <v>0014　28</v>
      </c>
      <c r="E473" s="160"/>
      <c r="F473" s="160"/>
      <c r="G473" s="160"/>
      <c r="H473" s="160"/>
      <c r="I473" s="160"/>
      <c r="J473" s="160"/>
      <c r="K473" s="161" t="str">
        <f>IF([1]調達要求データ貼付!H468="","",[1]調達要求データ貼付!H468)</f>
        <v>カップうどんＢ</v>
      </c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3" t="str">
        <f>IF(AND(A473="",A472&lt;&gt;""),"－　以　下　余　白　－",IF([1]調達要求データ貼付!I468="","",[1]調達要求データ貼付!I468))</f>
        <v>基地規格による（２２－０３１０）</v>
      </c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4" t="str">
        <f>IF([1]調達要求データ貼付!S468="","","同等品以上")</f>
        <v/>
      </c>
      <c r="AV473" s="164"/>
      <c r="AW473" s="165" t="str">
        <f>IF([1]調達要求データ貼付!U468="","",[1]調達要求データ貼付!U468)</f>
        <v>個</v>
      </c>
      <c r="AX473" s="166"/>
      <c r="AY473" s="166"/>
      <c r="AZ473" s="166"/>
      <c r="BA473" s="166"/>
      <c r="BB473" s="166"/>
      <c r="BC473" s="167">
        <f>IF([1]調達要求データ貼付!O468="","",[1]調達要求データ貼付!O468)</f>
        <v>600</v>
      </c>
      <c r="BD473" s="168"/>
      <c r="BE473" s="168"/>
      <c r="BF473" s="168"/>
      <c r="BG473" s="168"/>
      <c r="BH473" s="168"/>
      <c r="BI473" s="168"/>
      <c r="BJ473" s="153"/>
      <c r="BK473" s="153"/>
      <c r="BL473" s="153"/>
      <c r="BM473" s="153"/>
      <c r="BN473" s="153"/>
      <c r="BO473" s="153"/>
      <c r="BP473" s="153"/>
      <c r="BQ473" s="153"/>
      <c r="BR473" s="153"/>
      <c r="BS473" s="153"/>
      <c r="BT473" s="153"/>
      <c r="BU473" s="153"/>
      <c r="BV473" s="153"/>
      <c r="BW473" s="153"/>
      <c r="BX473" s="153"/>
      <c r="BY473" s="153"/>
      <c r="BZ473" s="153"/>
      <c r="CA473" s="160"/>
      <c r="CB473" s="160"/>
      <c r="CC473" s="160"/>
      <c r="CD473" s="160"/>
      <c r="CE473" s="160"/>
      <c r="CF473" s="160"/>
      <c r="DC473" s="128"/>
      <c r="DD473" s="128"/>
    </row>
    <row r="474" spans="1:108" ht="33" customHeight="1" x14ac:dyDescent="0.2">
      <c r="A474" s="158" t="str">
        <f>IF([1]調達要求データ貼付!E469="","",[1]調達要求データ貼付!E469&amp;"　"&amp;[1]調達要求データ貼付!F469)</f>
        <v>0014　29</v>
      </c>
      <c r="B474" s="159"/>
      <c r="C474" s="159"/>
      <c r="D474" s="153" t="str">
        <f>IF([1]調達要求データ貼付!E469="","",[1]調達要求データ貼付!E469&amp;"　"&amp;[1]調達要求データ貼付!F469)</f>
        <v>0014　29</v>
      </c>
      <c r="E474" s="160"/>
      <c r="F474" s="160"/>
      <c r="G474" s="160"/>
      <c r="H474" s="160"/>
      <c r="I474" s="160"/>
      <c r="J474" s="160"/>
      <c r="K474" s="161" t="str">
        <f>IF([1]調達要求データ貼付!H469="","",[1]調達要求データ貼付!H469)</f>
        <v>カップそばＡ</v>
      </c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3" t="str">
        <f>IF(AND(A474="",A473&lt;&gt;""),"－　以　下　余　白　－",IF([1]調達要求データ貼付!I469="","",[1]調達要求データ貼付!I469))</f>
        <v>基地規格による（２２－０７００）</v>
      </c>
      <c r="AA474" s="163"/>
      <c r="AB474" s="163"/>
      <c r="AC474" s="163"/>
      <c r="AD474" s="163"/>
      <c r="AE474" s="163"/>
      <c r="AF474" s="163"/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4" t="str">
        <f>IF([1]調達要求データ貼付!S469="","","同等品以上")</f>
        <v/>
      </c>
      <c r="AV474" s="164"/>
      <c r="AW474" s="165" t="str">
        <f>IF([1]調達要求データ貼付!U469="","",[1]調達要求データ貼付!U469)</f>
        <v>個</v>
      </c>
      <c r="AX474" s="166"/>
      <c r="AY474" s="166"/>
      <c r="AZ474" s="166"/>
      <c r="BA474" s="166"/>
      <c r="BB474" s="166"/>
      <c r="BC474" s="167">
        <f>IF([1]調達要求データ貼付!O469="","",[1]調達要求データ貼付!O469)</f>
        <v>600</v>
      </c>
      <c r="BD474" s="168"/>
      <c r="BE474" s="168"/>
      <c r="BF474" s="168"/>
      <c r="BG474" s="168"/>
      <c r="BH474" s="168"/>
      <c r="BI474" s="168"/>
      <c r="BJ474" s="153"/>
      <c r="BK474" s="153"/>
      <c r="BL474" s="153"/>
      <c r="BM474" s="153"/>
      <c r="BN474" s="153"/>
      <c r="BO474" s="153"/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3"/>
      <c r="CA474" s="160"/>
      <c r="CB474" s="160"/>
      <c r="CC474" s="160"/>
      <c r="CD474" s="160"/>
      <c r="CE474" s="160"/>
      <c r="CF474" s="160"/>
      <c r="DC474" s="128"/>
      <c r="DD474" s="128"/>
    </row>
    <row r="475" spans="1:108" ht="33" customHeight="1" x14ac:dyDescent="0.2">
      <c r="A475" s="158" t="str">
        <f>IF([1]調達要求データ貼付!E470="","",[1]調達要求データ貼付!E470&amp;"　"&amp;[1]調達要求データ貼付!F470)</f>
        <v>0014　30</v>
      </c>
      <c r="B475" s="159"/>
      <c r="C475" s="159"/>
      <c r="D475" s="153" t="str">
        <f>IF([1]調達要求データ貼付!E470="","",[1]調達要求データ貼付!E470&amp;"　"&amp;[1]調達要求データ貼付!F470)</f>
        <v>0014　30</v>
      </c>
      <c r="E475" s="160"/>
      <c r="F475" s="160"/>
      <c r="G475" s="160"/>
      <c r="H475" s="160"/>
      <c r="I475" s="160"/>
      <c r="J475" s="160"/>
      <c r="K475" s="161" t="str">
        <f>IF([1]調達要求データ貼付!H470="","",[1]調達要求データ貼付!H470)</f>
        <v>カップそばＢ</v>
      </c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3" t="str">
        <f>IF(AND(A475="",A474&lt;&gt;""),"－　以　下　余　白　－",IF([1]調達要求データ貼付!I470="","",[1]調達要求データ貼付!I470))</f>
        <v>基地規格による（２２－０７１０）</v>
      </c>
      <c r="AA475" s="163"/>
      <c r="AB475" s="163"/>
      <c r="AC475" s="163"/>
      <c r="AD475" s="163"/>
      <c r="AE475" s="163"/>
      <c r="AF475" s="163"/>
      <c r="AG475" s="163"/>
      <c r="AH475" s="163"/>
      <c r="AI475" s="163"/>
      <c r="AJ475" s="163"/>
      <c r="AK475" s="163"/>
      <c r="AL475" s="163"/>
      <c r="AM475" s="163"/>
      <c r="AN475" s="163"/>
      <c r="AO475" s="163"/>
      <c r="AP475" s="163"/>
      <c r="AQ475" s="163"/>
      <c r="AR475" s="163"/>
      <c r="AS475" s="163"/>
      <c r="AT475" s="163"/>
      <c r="AU475" s="164" t="str">
        <f>IF([1]調達要求データ貼付!S470="","","同等品以上")</f>
        <v/>
      </c>
      <c r="AV475" s="164"/>
      <c r="AW475" s="165" t="str">
        <f>IF([1]調達要求データ貼付!U470="","",[1]調達要求データ貼付!U470)</f>
        <v>個</v>
      </c>
      <c r="AX475" s="166"/>
      <c r="AY475" s="166"/>
      <c r="AZ475" s="166"/>
      <c r="BA475" s="166"/>
      <c r="BB475" s="166"/>
      <c r="BC475" s="167">
        <f>IF([1]調達要求データ貼付!O470="","",[1]調達要求データ貼付!O470)</f>
        <v>600</v>
      </c>
      <c r="BD475" s="168"/>
      <c r="BE475" s="168"/>
      <c r="BF475" s="168"/>
      <c r="BG475" s="168"/>
      <c r="BH475" s="168"/>
      <c r="BI475" s="168"/>
      <c r="BJ475" s="153"/>
      <c r="BK475" s="153"/>
      <c r="BL475" s="153"/>
      <c r="BM475" s="153"/>
      <c r="BN475" s="153"/>
      <c r="BO475" s="153"/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3"/>
      <c r="CA475" s="160"/>
      <c r="CB475" s="160"/>
      <c r="CC475" s="160"/>
      <c r="CD475" s="160"/>
      <c r="CE475" s="160"/>
      <c r="CF475" s="160"/>
      <c r="DC475" s="128"/>
      <c r="DD475" s="128"/>
    </row>
    <row r="476" spans="1:108" ht="33" customHeight="1" x14ac:dyDescent="0.2">
      <c r="A476" s="158" t="str">
        <f>IF([1]調達要求データ貼付!E471="","",[1]調達要求データ貼付!E471&amp;"　"&amp;[1]調達要求データ貼付!F471)</f>
        <v>0014　31</v>
      </c>
      <c r="B476" s="159"/>
      <c r="C476" s="159"/>
      <c r="D476" s="153" t="str">
        <f>IF([1]調達要求データ貼付!E471="","",[1]調達要求データ貼付!E471&amp;"　"&amp;[1]調達要求データ貼付!F471)</f>
        <v>0014　31</v>
      </c>
      <c r="E476" s="160"/>
      <c r="F476" s="160"/>
      <c r="G476" s="160"/>
      <c r="H476" s="160"/>
      <c r="I476" s="160"/>
      <c r="J476" s="160"/>
      <c r="K476" s="161" t="str">
        <f>IF([1]調達要求データ貼付!H471="","",[1]調達要求データ貼付!H471)</f>
        <v>カップラーメンＡ</v>
      </c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3" t="str">
        <f>IF(AND(A476="",A475&lt;&gt;""),"－　以　下　余　白　－",IF([1]調達要求データ貼付!I471="","",[1]調達要求データ貼付!I471))</f>
        <v>基地規格による（２２－００１０）</v>
      </c>
      <c r="AA476" s="163"/>
      <c r="AB476" s="163"/>
      <c r="AC476" s="163"/>
      <c r="AD476" s="163"/>
      <c r="AE476" s="163"/>
      <c r="AF476" s="163"/>
      <c r="AG476" s="163"/>
      <c r="AH476" s="163"/>
      <c r="AI476" s="163"/>
      <c r="AJ476" s="163"/>
      <c r="AK476" s="163"/>
      <c r="AL476" s="163"/>
      <c r="AM476" s="163"/>
      <c r="AN476" s="163"/>
      <c r="AO476" s="163"/>
      <c r="AP476" s="163"/>
      <c r="AQ476" s="163"/>
      <c r="AR476" s="163"/>
      <c r="AS476" s="163"/>
      <c r="AT476" s="163"/>
      <c r="AU476" s="164" t="str">
        <f>IF([1]調達要求データ貼付!S471="","","同等品以上")</f>
        <v/>
      </c>
      <c r="AV476" s="164"/>
      <c r="AW476" s="165" t="str">
        <f>IF([1]調達要求データ貼付!U471="","",[1]調達要求データ貼付!U471)</f>
        <v>個</v>
      </c>
      <c r="AX476" s="166"/>
      <c r="AY476" s="166"/>
      <c r="AZ476" s="166"/>
      <c r="BA476" s="166"/>
      <c r="BB476" s="166"/>
      <c r="BC476" s="167">
        <f>IF([1]調達要求データ貼付!O471="","",[1]調達要求データ貼付!O471)</f>
        <v>600</v>
      </c>
      <c r="BD476" s="168"/>
      <c r="BE476" s="168"/>
      <c r="BF476" s="168"/>
      <c r="BG476" s="168"/>
      <c r="BH476" s="168"/>
      <c r="BI476" s="168"/>
      <c r="BJ476" s="153"/>
      <c r="BK476" s="153"/>
      <c r="BL476" s="153"/>
      <c r="BM476" s="153"/>
      <c r="BN476" s="153"/>
      <c r="BO476" s="153"/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3"/>
      <c r="CA476" s="160"/>
      <c r="CB476" s="160"/>
      <c r="CC476" s="160"/>
      <c r="CD476" s="160"/>
      <c r="CE476" s="160"/>
      <c r="CF476" s="160"/>
      <c r="DC476" s="128"/>
      <c r="DD476" s="128"/>
    </row>
    <row r="477" spans="1:108" ht="33" customHeight="1" x14ac:dyDescent="0.2">
      <c r="A477" s="158" t="str">
        <f>IF([1]調達要求データ貼付!E472="","",[1]調達要求データ貼付!E472&amp;"　"&amp;[1]調達要求データ貼付!F472)</f>
        <v>0014　32</v>
      </c>
      <c r="B477" s="159"/>
      <c r="C477" s="159"/>
      <c r="D477" s="153" t="str">
        <f>IF([1]調達要求データ貼付!E472="","",[1]調達要求データ貼付!E472&amp;"　"&amp;[1]調達要求データ貼付!F472)</f>
        <v>0014　32</v>
      </c>
      <c r="E477" s="160"/>
      <c r="F477" s="160"/>
      <c r="G477" s="160"/>
      <c r="H477" s="160"/>
      <c r="I477" s="160"/>
      <c r="J477" s="160"/>
      <c r="K477" s="161" t="str">
        <f>IF([1]調達要求データ貼付!H472="","",[1]調達要求データ貼付!H472)</f>
        <v>カップラーメンＢ</v>
      </c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3" t="str">
        <f>IF(AND(A477="",A476&lt;&gt;""),"－　以　下　余　白　－",IF([1]調達要求データ貼付!I472="","",[1]調達要求データ貼付!I472))</f>
        <v>基地規格による（２２－００２０）</v>
      </c>
      <c r="AA477" s="163"/>
      <c r="AB477" s="163"/>
      <c r="AC477" s="163"/>
      <c r="AD477" s="163"/>
      <c r="AE477" s="163"/>
      <c r="AF477" s="163"/>
      <c r="AG477" s="163"/>
      <c r="AH477" s="163"/>
      <c r="AI477" s="163"/>
      <c r="AJ477" s="163"/>
      <c r="AK477" s="163"/>
      <c r="AL477" s="163"/>
      <c r="AM477" s="163"/>
      <c r="AN477" s="163"/>
      <c r="AO477" s="163"/>
      <c r="AP477" s="163"/>
      <c r="AQ477" s="163"/>
      <c r="AR477" s="163"/>
      <c r="AS477" s="163"/>
      <c r="AT477" s="163"/>
      <c r="AU477" s="164" t="str">
        <f>IF([1]調達要求データ貼付!S472="","","同等品以上")</f>
        <v/>
      </c>
      <c r="AV477" s="164"/>
      <c r="AW477" s="165" t="str">
        <f>IF([1]調達要求データ貼付!U472="","",[1]調達要求データ貼付!U472)</f>
        <v>個</v>
      </c>
      <c r="AX477" s="166"/>
      <c r="AY477" s="166"/>
      <c r="AZ477" s="166"/>
      <c r="BA477" s="166"/>
      <c r="BB477" s="166"/>
      <c r="BC477" s="167">
        <f>IF([1]調達要求データ貼付!O472="","",[1]調達要求データ貼付!O472)</f>
        <v>600</v>
      </c>
      <c r="BD477" s="168"/>
      <c r="BE477" s="168"/>
      <c r="BF477" s="168"/>
      <c r="BG477" s="168"/>
      <c r="BH477" s="168"/>
      <c r="BI477" s="168"/>
      <c r="BJ477" s="153"/>
      <c r="BK477" s="153"/>
      <c r="BL477" s="153"/>
      <c r="BM477" s="153"/>
      <c r="BN477" s="153"/>
      <c r="BO477" s="153"/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3"/>
      <c r="CA477" s="160"/>
      <c r="CB477" s="160"/>
      <c r="CC477" s="160"/>
      <c r="CD477" s="160"/>
      <c r="CE477" s="160"/>
      <c r="CF477" s="160"/>
      <c r="DC477" s="128"/>
      <c r="DD477" s="128"/>
    </row>
    <row r="478" spans="1:108" ht="33" customHeight="1" x14ac:dyDescent="0.2">
      <c r="A478" s="158" t="str">
        <f>IF([1]調達要求データ貼付!E473="","",[1]調達要求データ貼付!E473&amp;"　"&amp;[1]調達要求データ貼付!F473)</f>
        <v>0014　33</v>
      </c>
      <c r="B478" s="159"/>
      <c r="C478" s="159"/>
      <c r="D478" s="153" t="str">
        <f>IF([1]調達要求データ貼付!E473="","",[1]調達要求データ貼付!E473&amp;"　"&amp;[1]調達要求データ貼付!F473)</f>
        <v>0014　33</v>
      </c>
      <c r="E478" s="160"/>
      <c r="F478" s="160"/>
      <c r="G478" s="160"/>
      <c r="H478" s="160"/>
      <c r="I478" s="160"/>
      <c r="J478" s="160"/>
      <c r="K478" s="161" t="str">
        <f>IF([1]調達要求データ貼付!H473="","",[1]調達要求データ貼付!H473)</f>
        <v>カップラーメンＣ</v>
      </c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3" t="str">
        <f>IF(AND(A478="",A477&lt;&gt;""),"－　以　下　余　白　－",IF([1]調達要求データ貼付!I473="","",[1]調達要求データ貼付!I473))</f>
        <v>基地規格による（２２－００３０）</v>
      </c>
      <c r="AA478" s="163"/>
      <c r="AB478" s="163"/>
      <c r="AC478" s="163"/>
      <c r="AD478" s="163"/>
      <c r="AE478" s="163"/>
      <c r="AF478" s="163"/>
      <c r="AG478" s="163"/>
      <c r="AH478" s="163"/>
      <c r="AI478" s="163"/>
      <c r="AJ478" s="163"/>
      <c r="AK478" s="163"/>
      <c r="AL478" s="163"/>
      <c r="AM478" s="163"/>
      <c r="AN478" s="163"/>
      <c r="AO478" s="163"/>
      <c r="AP478" s="163"/>
      <c r="AQ478" s="163"/>
      <c r="AR478" s="163"/>
      <c r="AS478" s="163"/>
      <c r="AT478" s="163"/>
      <c r="AU478" s="164" t="str">
        <f>IF([1]調達要求データ貼付!S473="","","同等品以上")</f>
        <v/>
      </c>
      <c r="AV478" s="164"/>
      <c r="AW478" s="165" t="str">
        <f>IF([1]調達要求データ貼付!U473="","",[1]調達要求データ貼付!U473)</f>
        <v>個</v>
      </c>
      <c r="AX478" s="166"/>
      <c r="AY478" s="166"/>
      <c r="AZ478" s="166"/>
      <c r="BA478" s="166"/>
      <c r="BB478" s="166"/>
      <c r="BC478" s="167">
        <f>IF([1]調達要求データ貼付!O473="","",[1]調達要求データ貼付!O473)</f>
        <v>600</v>
      </c>
      <c r="BD478" s="168"/>
      <c r="BE478" s="168"/>
      <c r="BF478" s="168"/>
      <c r="BG478" s="168"/>
      <c r="BH478" s="168"/>
      <c r="BI478" s="168"/>
      <c r="BJ478" s="153"/>
      <c r="BK478" s="153"/>
      <c r="BL478" s="153"/>
      <c r="BM478" s="153"/>
      <c r="BN478" s="153"/>
      <c r="BO478" s="153"/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3"/>
      <c r="CA478" s="160"/>
      <c r="CB478" s="160"/>
      <c r="CC478" s="160"/>
      <c r="CD478" s="160"/>
      <c r="CE478" s="160"/>
      <c r="CF478" s="160"/>
      <c r="DC478" s="128"/>
      <c r="DD478" s="128"/>
    </row>
    <row r="479" spans="1:108" ht="33" customHeight="1" x14ac:dyDescent="0.2">
      <c r="A479" s="158" t="str">
        <f>IF([1]調達要求データ貼付!E474="","",[1]調達要求データ貼付!E474&amp;"　"&amp;[1]調達要求データ貼付!F474)</f>
        <v>0014　34</v>
      </c>
      <c r="B479" s="159"/>
      <c r="C479" s="159"/>
      <c r="D479" s="153" t="str">
        <f>IF([1]調達要求データ貼付!E474="","",[1]調達要求データ貼付!E474&amp;"　"&amp;[1]調達要求データ貼付!F474)</f>
        <v>0014　34</v>
      </c>
      <c r="E479" s="160"/>
      <c r="F479" s="160"/>
      <c r="G479" s="160"/>
      <c r="H479" s="160"/>
      <c r="I479" s="160"/>
      <c r="J479" s="160"/>
      <c r="K479" s="161" t="str">
        <f>IF([1]調達要求データ貼付!H474="","",[1]調達要求データ貼付!H474)</f>
        <v>鶏ささみバー</v>
      </c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3" t="str">
        <f>IF(AND(A479="",A478&lt;&gt;""),"－　以　下　余　白　－",IF([1]調達要求データ貼付!I474="","",[1]調達要求データ貼付!I474))</f>
        <v>基地規格による（０９－０１７５）</v>
      </c>
      <c r="AA479" s="163"/>
      <c r="AB479" s="163"/>
      <c r="AC479" s="163"/>
      <c r="AD479" s="163"/>
      <c r="AE479" s="163"/>
      <c r="AF479" s="163"/>
      <c r="AG479" s="163"/>
      <c r="AH479" s="163"/>
      <c r="AI479" s="163"/>
      <c r="AJ479" s="163"/>
      <c r="AK479" s="163"/>
      <c r="AL479" s="163"/>
      <c r="AM479" s="163"/>
      <c r="AN479" s="163"/>
      <c r="AO479" s="163"/>
      <c r="AP479" s="163"/>
      <c r="AQ479" s="163"/>
      <c r="AR479" s="163"/>
      <c r="AS479" s="163"/>
      <c r="AT479" s="163"/>
      <c r="AU479" s="164" t="str">
        <f>IF([1]調達要求データ貼付!S474="","","同等品以上")</f>
        <v/>
      </c>
      <c r="AV479" s="164"/>
      <c r="AW479" s="165" t="str">
        <f>IF([1]調達要求データ貼付!U474="","",[1]調達要求データ貼付!U474)</f>
        <v>個</v>
      </c>
      <c r="AX479" s="166"/>
      <c r="AY479" s="166"/>
      <c r="AZ479" s="166"/>
      <c r="BA479" s="166"/>
      <c r="BB479" s="166"/>
      <c r="BC479" s="167">
        <f>IF([1]調達要求データ貼付!O474="","",[1]調達要求データ貼付!O474)</f>
        <v>240</v>
      </c>
      <c r="BD479" s="168"/>
      <c r="BE479" s="168"/>
      <c r="BF479" s="168"/>
      <c r="BG479" s="168"/>
      <c r="BH479" s="168"/>
      <c r="BI479" s="168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60"/>
      <c r="CB479" s="160"/>
      <c r="CC479" s="160"/>
      <c r="CD479" s="160"/>
      <c r="CE479" s="160"/>
      <c r="CF479" s="160"/>
      <c r="DC479" s="128"/>
      <c r="DD479" s="128"/>
    </row>
    <row r="480" spans="1:108" ht="33" customHeight="1" x14ac:dyDescent="0.2">
      <c r="A480" s="158" t="str">
        <f>IF([1]調達要求データ貼付!E475="","",[1]調達要求データ貼付!E475&amp;"　"&amp;[1]調達要求データ貼付!F475)</f>
        <v>0014　35</v>
      </c>
      <c r="B480" s="159"/>
      <c r="C480" s="159"/>
      <c r="D480" s="153" t="str">
        <f>IF([1]調達要求データ貼付!E475="","",[1]調達要求データ貼付!E475&amp;"　"&amp;[1]調達要求データ貼付!F475)</f>
        <v>0014　35</v>
      </c>
      <c r="E480" s="160"/>
      <c r="F480" s="160"/>
      <c r="G480" s="160"/>
      <c r="H480" s="160"/>
      <c r="I480" s="160"/>
      <c r="J480" s="160"/>
      <c r="K480" s="161" t="str">
        <f>IF([1]調達要求データ貼付!H475="","",[1]調達要求データ貼付!H475)</f>
        <v>ビタミンドリンク（Ｃ１０００）</v>
      </c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3" t="str">
        <f>IF(AND(A480="",A479&lt;&gt;""),"－　以　下　余　白　－",IF([1]調達要求データ貼付!I475="","",[1]調達要求データ貼付!I475))</f>
        <v>基地規格による（１７－０４８０）</v>
      </c>
      <c r="AA480" s="163"/>
      <c r="AB480" s="163"/>
      <c r="AC480" s="163"/>
      <c r="AD480" s="163"/>
      <c r="AE480" s="163"/>
      <c r="AF480" s="163"/>
      <c r="AG480" s="163"/>
      <c r="AH480" s="163"/>
      <c r="AI480" s="163"/>
      <c r="AJ480" s="163"/>
      <c r="AK480" s="163"/>
      <c r="AL480" s="163"/>
      <c r="AM480" s="163"/>
      <c r="AN480" s="163"/>
      <c r="AO480" s="163"/>
      <c r="AP480" s="163"/>
      <c r="AQ480" s="163"/>
      <c r="AR480" s="163"/>
      <c r="AS480" s="163"/>
      <c r="AT480" s="163"/>
      <c r="AU480" s="164" t="str">
        <f>IF([1]調達要求データ貼付!S475="","","同等品以上")</f>
        <v/>
      </c>
      <c r="AV480" s="164"/>
      <c r="AW480" s="165" t="str">
        <f>IF([1]調達要求データ貼付!U475="","",[1]調達要求データ貼付!U475)</f>
        <v>缶</v>
      </c>
      <c r="AX480" s="166"/>
      <c r="AY480" s="166"/>
      <c r="AZ480" s="166"/>
      <c r="BA480" s="166"/>
      <c r="BB480" s="166"/>
      <c r="BC480" s="167">
        <f>IF([1]調達要求データ貼付!O475="","",[1]調達要求データ貼付!O475)</f>
        <v>240</v>
      </c>
      <c r="BD480" s="168"/>
      <c r="BE480" s="168"/>
      <c r="BF480" s="168"/>
      <c r="BG480" s="168"/>
      <c r="BH480" s="168"/>
      <c r="BI480" s="168"/>
      <c r="BJ480" s="153"/>
      <c r="BK480" s="153"/>
      <c r="BL480" s="153"/>
      <c r="BM480" s="153"/>
      <c r="BN480" s="153"/>
      <c r="BO480" s="153"/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3"/>
      <c r="CA480" s="160"/>
      <c r="CB480" s="160"/>
      <c r="CC480" s="160"/>
      <c r="CD480" s="160"/>
      <c r="CE480" s="160"/>
      <c r="CF480" s="160"/>
      <c r="DC480" s="128"/>
      <c r="DD480" s="128"/>
    </row>
    <row r="481" spans="1:108" ht="33" customHeight="1" x14ac:dyDescent="0.2">
      <c r="A481" s="158" t="str">
        <f>IF([1]調達要求データ貼付!E476="","",[1]調達要求データ貼付!E476&amp;"　"&amp;[1]調達要求データ貼付!F476)</f>
        <v>0014　36</v>
      </c>
      <c r="B481" s="159"/>
      <c r="C481" s="159"/>
      <c r="D481" s="153" t="str">
        <f>IF([1]調達要求データ貼付!E476="","",[1]調達要求データ貼付!E476&amp;"　"&amp;[1]調達要求データ貼付!F476)</f>
        <v>0014　36</v>
      </c>
      <c r="E481" s="160"/>
      <c r="F481" s="160"/>
      <c r="G481" s="160"/>
      <c r="H481" s="160"/>
      <c r="I481" s="160"/>
      <c r="J481" s="160"/>
      <c r="K481" s="161" t="str">
        <f>IF([1]調達要求データ貼付!H476="","",[1]調達要求データ貼付!H476)</f>
        <v>栄養ドリンク（タ）</v>
      </c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3" t="str">
        <f>IF(AND(A481="",A480&lt;&gt;""),"－　以　下　余　白　－",IF([1]調達要求データ貼付!I476="","",[1]調達要求データ貼付!I476))</f>
        <v>基地規格による（１７－０４６０）</v>
      </c>
      <c r="AA481" s="163"/>
      <c r="AB481" s="163"/>
      <c r="AC481" s="163"/>
      <c r="AD481" s="163"/>
      <c r="AE481" s="163"/>
      <c r="AF481" s="163"/>
      <c r="AG481" s="163"/>
      <c r="AH481" s="163"/>
      <c r="AI481" s="163"/>
      <c r="AJ481" s="163"/>
      <c r="AK481" s="163"/>
      <c r="AL481" s="163"/>
      <c r="AM481" s="163"/>
      <c r="AN481" s="163"/>
      <c r="AO481" s="163"/>
      <c r="AP481" s="163"/>
      <c r="AQ481" s="163"/>
      <c r="AR481" s="163"/>
      <c r="AS481" s="163"/>
      <c r="AT481" s="163"/>
      <c r="AU481" s="164" t="str">
        <f>IF([1]調達要求データ貼付!S476="","","同等品以上")</f>
        <v/>
      </c>
      <c r="AV481" s="164"/>
      <c r="AW481" s="165" t="str">
        <f>IF([1]調達要求データ貼付!U476="","",[1]調達要求データ貼付!U476)</f>
        <v>本</v>
      </c>
      <c r="AX481" s="166"/>
      <c r="AY481" s="166"/>
      <c r="AZ481" s="166"/>
      <c r="BA481" s="166"/>
      <c r="BB481" s="166"/>
      <c r="BC481" s="167">
        <f>IF([1]調達要求データ貼付!O476="","",[1]調達要求データ貼付!O476)</f>
        <v>200</v>
      </c>
      <c r="BD481" s="168"/>
      <c r="BE481" s="168"/>
      <c r="BF481" s="168"/>
      <c r="BG481" s="168"/>
      <c r="BH481" s="168"/>
      <c r="BI481" s="168"/>
      <c r="BJ481" s="153"/>
      <c r="BK481" s="153"/>
      <c r="BL481" s="153"/>
      <c r="BM481" s="153"/>
      <c r="BN481" s="153"/>
      <c r="BO481" s="153"/>
      <c r="BP481" s="153"/>
      <c r="BQ481" s="153"/>
      <c r="BR481" s="153"/>
      <c r="BS481" s="153"/>
      <c r="BT481" s="153"/>
      <c r="BU481" s="153"/>
      <c r="BV481" s="153"/>
      <c r="BW481" s="153"/>
      <c r="BX481" s="153"/>
      <c r="BY481" s="153"/>
      <c r="BZ481" s="153"/>
      <c r="CA481" s="160"/>
      <c r="CB481" s="160"/>
      <c r="CC481" s="160"/>
      <c r="CD481" s="160"/>
      <c r="CE481" s="160"/>
      <c r="CF481" s="160"/>
      <c r="DC481" s="128"/>
      <c r="DD481" s="128"/>
    </row>
    <row r="482" spans="1:108" ht="33" customHeight="1" x14ac:dyDescent="0.2">
      <c r="A482" s="158" t="str">
        <f>IF([1]調達要求データ貼付!E477="","",[1]調達要求データ貼付!E477&amp;"　"&amp;[1]調達要求データ貼付!F477)</f>
        <v>0014　37</v>
      </c>
      <c r="B482" s="159"/>
      <c r="C482" s="159"/>
      <c r="D482" s="153" t="str">
        <f>IF([1]調達要求データ貼付!E477="","",[1]調達要求データ貼付!E477&amp;"　"&amp;[1]調達要求データ貼付!F477)</f>
        <v>0014　37</v>
      </c>
      <c r="E482" s="160"/>
      <c r="F482" s="160"/>
      <c r="G482" s="160"/>
      <c r="H482" s="160"/>
      <c r="I482" s="160"/>
      <c r="J482" s="160"/>
      <c r="K482" s="161" t="str">
        <f>IF([1]調達要求データ貼付!H477="","",[1]調達要求データ貼付!H477)</f>
        <v>袋入りイオンウォーター</v>
      </c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3" t="str">
        <f>IF(AND(A482="",A481&lt;&gt;""),"－　以　下　余　白　－",IF([1]調達要求データ貼付!I477="","",[1]調達要求データ貼付!I477))</f>
        <v>基地規格による（１７－０３３０）</v>
      </c>
      <c r="AA482" s="163"/>
      <c r="AB482" s="163"/>
      <c r="AC482" s="163"/>
      <c r="AD482" s="163"/>
      <c r="AE482" s="163"/>
      <c r="AF482" s="163"/>
      <c r="AG482" s="163"/>
      <c r="AH482" s="163"/>
      <c r="AI482" s="163"/>
      <c r="AJ482" s="163"/>
      <c r="AK482" s="163"/>
      <c r="AL482" s="163"/>
      <c r="AM482" s="163"/>
      <c r="AN482" s="163"/>
      <c r="AO482" s="163"/>
      <c r="AP482" s="163"/>
      <c r="AQ482" s="163"/>
      <c r="AR482" s="163"/>
      <c r="AS482" s="163"/>
      <c r="AT482" s="163"/>
      <c r="AU482" s="164" t="str">
        <f>IF([1]調達要求データ貼付!S477="","","同等品以上")</f>
        <v/>
      </c>
      <c r="AV482" s="164"/>
      <c r="AW482" s="165" t="str">
        <f>IF([1]調達要求データ貼付!U477="","",[1]調達要求データ貼付!U477)</f>
        <v>袋</v>
      </c>
      <c r="AX482" s="166"/>
      <c r="AY482" s="166"/>
      <c r="AZ482" s="166"/>
      <c r="BA482" s="166"/>
      <c r="BB482" s="166"/>
      <c r="BC482" s="167">
        <f>IF([1]調達要求データ貼付!O477="","",[1]調達要求データ貼付!O477)</f>
        <v>3000</v>
      </c>
      <c r="BD482" s="168"/>
      <c r="BE482" s="168"/>
      <c r="BF482" s="168"/>
      <c r="BG482" s="168"/>
      <c r="BH482" s="168"/>
      <c r="BI482" s="168"/>
      <c r="BJ482" s="153"/>
      <c r="BK482" s="153"/>
      <c r="BL482" s="153"/>
      <c r="BM482" s="153"/>
      <c r="BN482" s="153"/>
      <c r="BO482" s="153"/>
      <c r="BP482" s="153"/>
      <c r="BQ482" s="153"/>
      <c r="BR482" s="153"/>
      <c r="BS482" s="153"/>
      <c r="BT482" s="153"/>
      <c r="BU482" s="153"/>
      <c r="BV482" s="153"/>
      <c r="BW482" s="153"/>
      <c r="BX482" s="153"/>
      <c r="BY482" s="153"/>
      <c r="BZ482" s="153"/>
      <c r="CA482" s="160"/>
      <c r="CB482" s="160"/>
      <c r="CC482" s="160"/>
      <c r="CD482" s="160"/>
      <c r="CE482" s="160"/>
      <c r="CF482" s="160"/>
      <c r="DC482" s="128"/>
      <c r="DD482" s="128"/>
    </row>
    <row r="483" spans="1:108" ht="33" customHeight="1" x14ac:dyDescent="0.2">
      <c r="A483" s="158" t="str">
        <f>IF([1]調達要求データ貼付!E478="","",[1]調達要求データ貼付!E478&amp;"　"&amp;[1]調達要求データ貼付!F478)</f>
        <v/>
      </c>
      <c r="B483" s="159"/>
      <c r="C483" s="159"/>
      <c r="D483" s="153" t="str">
        <f>IF([1]調達要求データ貼付!E478="","",[1]調達要求データ貼付!E478&amp;"　"&amp;[1]調達要求データ貼付!F478)</f>
        <v/>
      </c>
      <c r="E483" s="160"/>
      <c r="F483" s="160"/>
      <c r="G483" s="160"/>
      <c r="H483" s="160"/>
      <c r="I483" s="160"/>
      <c r="J483" s="160"/>
      <c r="K483" s="161" t="str">
        <f>IF([1]調達要求データ貼付!H478="","",[1]調達要求データ貼付!H478)</f>
        <v/>
      </c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3" t="str">
        <f>IF(AND(A483="",A482&lt;&gt;""),"－　以　下　余　白　－",IF([1]調達要求データ貼付!I478="","",[1]調達要求データ貼付!I478))</f>
        <v>－　以　下　余　白　－</v>
      </c>
      <c r="AA483" s="163"/>
      <c r="AB483" s="163"/>
      <c r="AC483" s="163"/>
      <c r="AD483" s="163"/>
      <c r="AE483" s="163"/>
      <c r="AF483" s="163"/>
      <c r="AG483" s="163"/>
      <c r="AH483" s="163"/>
      <c r="AI483" s="163"/>
      <c r="AJ483" s="163"/>
      <c r="AK483" s="163"/>
      <c r="AL483" s="163"/>
      <c r="AM483" s="163"/>
      <c r="AN483" s="163"/>
      <c r="AO483" s="163"/>
      <c r="AP483" s="163"/>
      <c r="AQ483" s="163"/>
      <c r="AR483" s="163"/>
      <c r="AS483" s="163"/>
      <c r="AT483" s="163"/>
      <c r="AU483" s="164" t="str">
        <f>IF([1]調達要求データ貼付!S478="","","同等品以上")</f>
        <v/>
      </c>
      <c r="AV483" s="164"/>
      <c r="AW483" s="165" t="str">
        <f>IF([1]調達要求データ貼付!U478="","",[1]調達要求データ貼付!U478)</f>
        <v/>
      </c>
      <c r="AX483" s="166"/>
      <c r="AY483" s="166"/>
      <c r="AZ483" s="166"/>
      <c r="BA483" s="166"/>
      <c r="BB483" s="166"/>
      <c r="BC483" s="167" t="str">
        <f>IF([1]調達要求データ貼付!O478="","",[1]調達要求データ貼付!O478)</f>
        <v/>
      </c>
      <c r="BD483" s="168"/>
      <c r="BE483" s="168"/>
      <c r="BF483" s="168"/>
      <c r="BG483" s="168"/>
      <c r="BH483" s="168"/>
      <c r="BI483" s="168"/>
      <c r="BJ483" s="153"/>
      <c r="BK483" s="153"/>
      <c r="BL483" s="153"/>
      <c r="BM483" s="153"/>
      <c r="BN483" s="153"/>
      <c r="BO483" s="153"/>
      <c r="BP483" s="153"/>
      <c r="BQ483" s="153"/>
      <c r="BR483" s="153"/>
      <c r="BS483" s="153"/>
      <c r="BT483" s="153"/>
      <c r="BU483" s="153"/>
      <c r="BV483" s="153"/>
      <c r="BW483" s="153"/>
      <c r="BX483" s="153"/>
      <c r="BY483" s="153"/>
      <c r="BZ483" s="153"/>
      <c r="CA483" s="160"/>
      <c r="CB483" s="160"/>
      <c r="CC483" s="160"/>
      <c r="CD483" s="160"/>
      <c r="CE483" s="160"/>
      <c r="CF483" s="160"/>
      <c r="DC483" s="128"/>
      <c r="DD483" s="128"/>
    </row>
    <row r="484" spans="1:108" ht="33" customHeight="1" x14ac:dyDescent="0.2">
      <c r="A484" s="158" t="str">
        <f>IF([1]調達要求データ貼付!E479="","",[1]調達要求データ貼付!E479&amp;"　"&amp;[1]調達要求データ貼付!F479)</f>
        <v/>
      </c>
      <c r="B484" s="159"/>
      <c r="C484" s="159"/>
      <c r="D484" s="153" t="str">
        <f>IF([1]調達要求データ貼付!E479="","",[1]調達要求データ貼付!E479&amp;"　"&amp;[1]調達要求データ貼付!F479)</f>
        <v/>
      </c>
      <c r="E484" s="160"/>
      <c r="F484" s="160"/>
      <c r="G484" s="160"/>
      <c r="H484" s="160"/>
      <c r="I484" s="160"/>
      <c r="J484" s="160"/>
      <c r="K484" s="161" t="str">
        <f>IF([1]調達要求データ貼付!H479="","",[1]調達要求データ貼付!H479)</f>
        <v/>
      </c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3" t="str">
        <f>IF(AND(A484="",A483&lt;&gt;""),"－　以　下　余　白　－",IF([1]調達要求データ貼付!I479="","",[1]調達要求データ貼付!I479))</f>
        <v/>
      </c>
      <c r="AA484" s="163"/>
      <c r="AB484" s="163"/>
      <c r="AC484" s="163"/>
      <c r="AD484" s="163"/>
      <c r="AE484" s="163"/>
      <c r="AF484" s="163"/>
      <c r="AG484" s="163"/>
      <c r="AH484" s="163"/>
      <c r="AI484" s="163"/>
      <c r="AJ484" s="163"/>
      <c r="AK484" s="163"/>
      <c r="AL484" s="163"/>
      <c r="AM484" s="163"/>
      <c r="AN484" s="163"/>
      <c r="AO484" s="163"/>
      <c r="AP484" s="163"/>
      <c r="AQ484" s="163"/>
      <c r="AR484" s="163"/>
      <c r="AS484" s="163"/>
      <c r="AT484" s="163"/>
      <c r="AU484" s="164" t="str">
        <f>IF([1]調達要求データ貼付!S479="","","同等品以上")</f>
        <v/>
      </c>
      <c r="AV484" s="164"/>
      <c r="AW484" s="165" t="str">
        <f>IF([1]調達要求データ貼付!U479="","",[1]調達要求データ貼付!U479)</f>
        <v/>
      </c>
      <c r="AX484" s="166"/>
      <c r="AY484" s="166"/>
      <c r="AZ484" s="166"/>
      <c r="BA484" s="166"/>
      <c r="BB484" s="166"/>
      <c r="BC484" s="167" t="str">
        <f>IF([1]調達要求データ貼付!O479="","",[1]調達要求データ貼付!O479)</f>
        <v/>
      </c>
      <c r="BD484" s="168"/>
      <c r="BE484" s="168"/>
      <c r="BF484" s="168"/>
      <c r="BG484" s="168"/>
      <c r="BH484" s="168"/>
      <c r="BI484" s="168"/>
      <c r="BJ484" s="153"/>
      <c r="BK484" s="153"/>
      <c r="BL484" s="153"/>
      <c r="BM484" s="153"/>
      <c r="BN484" s="153"/>
      <c r="BO484" s="153"/>
      <c r="BP484" s="153"/>
      <c r="BQ484" s="153"/>
      <c r="BR484" s="153"/>
      <c r="BS484" s="153"/>
      <c r="BT484" s="153"/>
      <c r="BU484" s="153"/>
      <c r="BV484" s="153"/>
      <c r="BW484" s="153"/>
      <c r="BX484" s="153"/>
      <c r="BY484" s="153"/>
      <c r="BZ484" s="153"/>
      <c r="CA484" s="160"/>
      <c r="CB484" s="160"/>
      <c r="CC484" s="160"/>
      <c r="CD484" s="160"/>
      <c r="CE484" s="160"/>
      <c r="CF484" s="160"/>
      <c r="DC484" s="128"/>
      <c r="DD484" s="128"/>
    </row>
    <row r="485" spans="1:108" ht="33" customHeight="1" x14ac:dyDescent="0.2">
      <c r="A485" s="158" t="str">
        <f>IF([1]調達要求データ貼付!E480="","",[1]調達要求データ貼付!E480&amp;"　"&amp;[1]調達要求データ貼付!F480)</f>
        <v/>
      </c>
      <c r="B485" s="159"/>
      <c r="C485" s="159"/>
      <c r="D485" s="153" t="str">
        <f>IF([1]調達要求データ貼付!E480="","",[1]調達要求データ貼付!E480&amp;"　"&amp;[1]調達要求データ貼付!F480)</f>
        <v/>
      </c>
      <c r="E485" s="160"/>
      <c r="F485" s="160"/>
      <c r="G485" s="160"/>
      <c r="H485" s="160"/>
      <c r="I485" s="160"/>
      <c r="J485" s="160"/>
      <c r="K485" s="161" t="str">
        <f>IF([1]調達要求データ貼付!H480="","",[1]調達要求データ貼付!H480)</f>
        <v/>
      </c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3" t="str">
        <f>IF(AND(A485="",A484&lt;&gt;""),"－　以　下　余　白　－",IF([1]調達要求データ貼付!I480="","",[1]調達要求データ貼付!I480))</f>
        <v/>
      </c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4" t="str">
        <f>IF([1]調達要求データ貼付!S480="","","同等品以上")</f>
        <v/>
      </c>
      <c r="AV485" s="164"/>
      <c r="AW485" s="165" t="str">
        <f>IF([1]調達要求データ貼付!U480="","",[1]調達要求データ貼付!U480)</f>
        <v/>
      </c>
      <c r="AX485" s="166"/>
      <c r="AY485" s="166"/>
      <c r="AZ485" s="166"/>
      <c r="BA485" s="166"/>
      <c r="BB485" s="166"/>
      <c r="BC485" s="167" t="str">
        <f>IF([1]調達要求データ貼付!O480="","",[1]調達要求データ貼付!O480)</f>
        <v/>
      </c>
      <c r="BD485" s="168"/>
      <c r="BE485" s="168"/>
      <c r="BF485" s="168"/>
      <c r="BG485" s="168"/>
      <c r="BH485" s="168"/>
      <c r="BI485" s="168"/>
      <c r="BJ485" s="153"/>
      <c r="BK485" s="153"/>
      <c r="BL485" s="153"/>
      <c r="BM485" s="153"/>
      <c r="BN485" s="153"/>
      <c r="BO485" s="153"/>
      <c r="BP485" s="153"/>
      <c r="BQ485" s="153"/>
      <c r="BR485" s="153"/>
      <c r="BS485" s="153"/>
      <c r="BT485" s="153"/>
      <c r="BU485" s="153"/>
      <c r="BV485" s="153"/>
      <c r="BW485" s="153"/>
      <c r="BX485" s="153"/>
      <c r="BY485" s="153"/>
      <c r="BZ485" s="153"/>
      <c r="CA485" s="160"/>
      <c r="CB485" s="160"/>
      <c r="CC485" s="160"/>
      <c r="CD485" s="160"/>
      <c r="CE485" s="160"/>
      <c r="CF485" s="160"/>
      <c r="DC485" s="128"/>
      <c r="DD485" s="128"/>
    </row>
    <row r="486" spans="1:108" ht="33" customHeight="1" x14ac:dyDescent="0.2">
      <c r="A486" s="158" t="str">
        <f>IF([1]調達要求データ貼付!E481="","",[1]調達要求データ貼付!E481&amp;"　"&amp;[1]調達要求データ貼付!F481)</f>
        <v/>
      </c>
      <c r="B486" s="159"/>
      <c r="C486" s="159"/>
      <c r="D486" s="153" t="str">
        <f>IF([1]調達要求データ貼付!E481="","",[1]調達要求データ貼付!E481&amp;"　"&amp;[1]調達要求データ貼付!F481)</f>
        <v/>
      </c>
      <c r="E486" s="160"/>
      <c r="F486" s="160"/>
      <c r="G486" s="160"/>
      <c r="H486" s="160"/>
      <c r="I486" s="160"/>
      <c r="J486" s="160"/>
      <c r="K486" s="161" t="str">
        <f>IF([1]調達要求データ貼付!H481="","",[1]調達要求データ貼付!H481)</f>
        <v/>
      </c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3" t="str">
        <f>IF(AND(A486="",A485&lt;&gt;""),"－　以　下　余　白　－",IF([1]調達要求データ貼付!I481="","",[1]調達要求データ貼付!I481))</f>
        <v/>
      </c>
      <c r="AA486" s="163"/>
      <c r="AB486" s="163"/>
      <c r="AC486" s="163"/>
      <c r="AD486" s="163"/>
      <c r="AE486" s="163"/>
      <c r="AF486" s="163"/>
      <c r="AG486" s="163"/>
      <c r="AH486" s="163"/>
      <c r="AI486" s="163"/>
      <c r="AJ486" s="163"/>
      <c r="AK486" s="163"/>
      <c r="AL486" s="163"/>
      <c r="AM486" s="163"/>
      <c r="AN486" s="163"/>
      <c r="AO486" s="163"/>
      <c r="AP486" s="163"/>
      <c r="AQ486" s="163"/>
      <c r="AR486" s="163"/>
      <c r="AS486" s="163"/>
      <c r="AT486" s="163"/>
      <c r="AU486" s="164" t="str">
        <f>IF([1]調達要求データ貼付!S481="","","同等品以上")</f>
        <v/>
      </c>
      <c r="AV486" s="164"/>
      <c r="AW486" s="165" t="str">
        <f>IF([1]調達要求データ貼付!U481="","",[1]調達要求データ貼付!U481)</f>
        <v/>
      </c>
      <c r="AX486" s="166"/>
      <c r="AY486" s="166"/>
      <c r="AZ486" s="166"/>
      <c r="BA486" s="166"/>
      <c r="BB486" s="166"/>
      <c r="BC486" s="167" t="str">
        <f>IF([1]調達要求データ貼付!O481="","",[1]調達要求データ貼付!O481)</f>
        <v/>
      </c>
      <c r="BD486" s="168"/>
      <c r="BE486" s="168"/>
      <c r="BF486" s="168"/>
      <c r="BG486" s="168"/>
      <c r="BH486" s="168"/>
      <c r="BI486" s="168"/>
      <c r="BJ486" s="153"/>
      <c r="BK486" s="153"/>
      <c r="BL486" s="153"/>
      <c r="BM486" s="153"/>
      <c r="BN486" s="153"/>
      <c r="BO486" s="153"/>
      <c r="BP486" s="153"/>
      <c r="BQ486" s="153"/>
      <c r="BR486" s="153"/>
      <c r="BS486" s="153"/>
      <c r="BT486" s="153"/>
      <c r="BU486" s="153"/>
      <c r="BV486" s="153"/>
      <c r="BW486" s="153"/>
      <c r="BX486" s="153"/>
      <c r="BY486" s="153"/>
      <c r="BZ486" s="153"/>
      <c r="CA486" s="160"/>
      <c r="CB486" s="160"/>
      <c r="CC486" s="160"/>
      <c r="CD486" s="160"/>
      <c r="CE486" s="160"/>
      <c r="CF486" s="160"/>
      <c r="DC486" s="128"/>
      <c r="DD486" s="128"/>
    </row>
    <row r="487" spans="1:108" ht="33" customHeight="1" x14ac:dyDescent="0.2">
      <c r="A487" s="158" t="str">
        <f>IF([1]調達要求データ貼付!E482="","",[1]調達要求データ貼付!E482&amp;"　"&amp;[1]調達要求データ貼付!F482)</f>
        <v/>
      </c>
      <c r="B487" s="159"/>
      <c r="C487" s="159"/>
      <c r="D487" s="153" t="str">
        <f>IF([1]調達要求データ貼付!E482="","",[1]調達要求データ貼付!E482&amp;"　"&amp;[1]調達要求データ貼付!F482)</f>
        <v/>
      </c>
      <c r="E487" s="160"/>
      <c r="F487" s="160"/>
      <c r="G487" s="160"/>
      <c r="H487" s="160"/>
      <c r="I487" s="160"/>
      <c r="J487" s="160"/>
      <c r="K487" s="161" t="str">
        <f>IF([1]調達要求データ貼付!H482="","",[1]調達要求データ貼付!H482)</f>
        <v/>
      </c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3" t="str">
        <f>IF(AND(A487="",A486&lt;&gt;""),"－　以　下　余　白　－",IF([1]調達要求データ貼付!I482="","",[1]調達要求データ貼付!I482))</f>
        <v/>
      </c>
      <c r="AA487" s="163"/>
      <c r="AB487" s="163"/>
      <c r="AC487" s="163"/>
      <c r="AD487" s="163"/>
      <c r="AE487" s="163"/>
      <c r="AF487" s="163"/>
      <c r="AG487" s="163"/>
      <c r="AH487" s="163"/>
      <c r="AI487" s="163"/>
      <c r="AJ487" s="163"/>
      <c r="AK487" s="163"/>
      <c r="AL487" s="163"/>
      <c r="AM487" s="163"/>
      <c r="AN487" s="163"/>
      <c r="AO487" s="163"/>
      <c r="AP487" s="163"/>
      <c r="AQ487" s="163"/>
      <c r="AR487" s="163"/>
      <c r="AS487" s="163"/>
      <c r="AT487" s="163"/>
      <c r="AU487" s="164" t="str">
        <f>IF([1]調達要求データ貼付!S482="","","同等品以上")</f>
        <v/>
      </c>
      <c r="AV487" s="164"/>
      <c r="AW487" s="165" t="str">
        <f>IF([1]調達要求データ貼付!U482="","",[1]調達要求データ貼付!U482)</f>
        <v/>
      </c>
      <c r="AX487" s="166"/>
      <c r="AY487" s="166"/>
      <c r="AZ487" s="166"/>
      <c r="BA487" s="166"/>
      <c r="BB487" s="166"/>
      <c r="BC487" s="167" t="str">
        <f>IF([1]調達要求データ貼付!O482="","",[1]調達要求データ貼付!O482)</f>
        <v/>
      </c>
      <c r="BD487" s="168"/>
      <c r="BE487" s="168"/>
      <c r="BF487" s="168"/>
      <c r="BG487" s="168"/>
      <c r="BH487" s="168"/>
      <c r="BI487" s="168"/>
      <c r="BJ487" s="153"/>
      <c r="BK487" s="153"/>
      <c r="BL487" s="153"/>
      <c r="BM487" s="153"/>
      <c r="BN487" s="153"/>
      <c r="BO487" s="153"/>
      <c r="BP487" s="153"/>
      <c r="BQ487" s="153"/>
      <c r="BR487" s="153"/>
      <c r="BS487" s="153"/>
      <c r="BT487" s="153"/>
      <c r="BU487" s="153"/>
      <c r="BV487" s="153"/>
      <c r="BW487" s="153"/>
      <c r="BX487" s="153"/>
      <c r="BY487" s="153"/>
      <c r="BZ487" s="153"/>
      <c r="CA487" s="160"/>
      <c r="CB487" s="160"/>
      <c r="CC487" s="160"/>
      <c r="CD487" s="160"/>
      <c r="CE487" s="160"/>
      <c r="CF487" s="160"/>
      <c r="CK487" s="157" t="s">
        <v>37</v>
      </c>
      <c r="DC487" s="128"/>
      <c r="DD487" s="128"/>
    </row>
    <row r="488" spans="1:108" ht="33" customHeight="1" x14ac:dyDescent="0.2">
      <c r="A488" s="158" t="str">
        <f>IF([1]調達要求データ貼付!E483="","",[1]調達要求データ貼付!E483&amp;"　"&amp;[1]調達要求データ貼付!F483)</f>
        <v/>
      </c>
      <c r="B488" s="159"/>
      <c r="C488" s="159"/>
      <c r="D488" s="153" t="str">
        <f>IF([1]調達要求データ貼付!E483="","",[1]調達要求データ貼付!E483&amp;"　"&amp;[1]調達要求データ貼付!F483)</f>
        <v/>
      </c>
      <c r="E488" s="160"/>
      <c r="F488" s="160"/>
      <c r="G488" s="160"/>
      <c r="H488" s="160"/>
      <c r="I488" s="160"/>
      <c r="J488" s="160"/>
      <c r="K488" s="161" t="str">
        <f>IF([1]調達要求データ貼付!H483="","",[1]調達要求データ貼付!H483)</f>
        <v/>
      </c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3" t="str">
        <f>IF(AND(A488="",A487&lt;&gt;""),"－　以　下　余　白　－",IF([1]調達要求データ貼付!I483="","",[1]調達要求データ貼付!I483))</f>
        <v/>
      </c>
      <c r="AA488" s="163"/>
      <c r="AB488" s="163"/>
      <c r="AC488" s="163"/>
      <c r="AD488" s="163"/>
      <c r="AE488" s="163"/>
      <c r="AF488" s="163"/>
      <c r="AG488" s="163"/>
      <c r="AH488" s="163"/>
      <c r="AI488" s="163"/>
      <c r="AJ488" s="163"/>
      <c r="AK488" s="163"/>
      <c r="AL488" s="163"/>
      <c r="AM488" s="163"/>
      <c r="AN488" s="163"/>
      <c r="AO488" s="163"/>
      <c r="AP488" s="163"/>
      <c r="AQ488" s="163"/>
      <c r="AR488" s="163"/>
      <c r="AS488" s="163"/>
      <c r="AT488" s="163"/>
      <c r="AU488" s="164" t="str">
        <f>IF([1]調達要求データ貼付!S483="","","同等品以上")</f>
        <v/>
      </c>
      <c r="AV488" s="164"/>
      <c r="AW488" s="165" t="str">
        <f>IF([1]調達要求データ貼付!U483="","",[1]調達要求データ貼付!U483)</f>
        <v/>
      </c>
      <c r="AX488" s="166"/>
      <c r="AY488" s="166"/>
      <c r="AZ488" s="166"/>
      <c r="BA488" s="166"/>
      <c r="BB488" s="166"/>
      <c r="BC488" s="167" t="str">
        <f>IF([1]調達要求データ貼付!O483="","",[1]調達要求データ貼付!O483)</f>
        <v/>
      </c>
      <c r="BD488" s="168"/>
      <c r="BE488" s="168"/>
      <c r="BF488" s="168"/>
      <c r="BG488" s="168"/>
      <c r="BH488" s="168"/>
      <c r="BI488" s="168"/>
      <c r="BJ488" s="153"/>
      <c r="BK488" s="160"/>
      <c r="BL488" s="160"/>
      <c r="BM488" s="160"/>
      <c r="BN488" s="160"/>
      <c r="BO488" s="160"/>
      <c r="BP488" s="160"/>
      <c r="BQ488" s="160"/>
      <c r="BR488" s="160"/>
      <c r="BS488" s="153"/>
      <c r="BT488" s="160"/>
      <c r="BU488" s="160"/>
      <c r="BV488" s="160"/>
      <c r="BW488" s="160"/>
      <c r="BX488" s="160"/>
      <c r="BY488" s="160"/>
      <c r="BZ488" s="153"/>
      <c r="CA488" s="160"/>
      <c r="CB488" s="160"/>
      <c r="CC488" s="160"/>
      <c r="CD488" s="160"/>
      <c r="CE488" s="160"/>
      <c r="CF488" s="160"/>
      <c r="CK488" s="169" t="str">
        <f>IF(A488="","",1)</f>
        <v/>
      </c>
      <c r="DC488" s="128"/>
      <c r="DD488" s="128"/>
    </row>
    <row r="489" spans="1:108" ht="33" customHeight="1" x14ac:dyDescent="0.2">
      <c r="A489" s="158" t="str">
        <f>IF([1]調達要求データ貼付!E484="","",[1]調達要求データ貼付!E484&amp;"　"&amp;[1]調達要求データ貼付!F484)</f>
        <v/>
      </c>
      <c r="B489" s="159"/>
      <c r="C489" s="159"/>
      <c r="D489" s="153" t="str">
        <f>IF([1]調達要求データ貼付!E484="","",[1]調達要求データ貼付!E484&amp;"　"&amp;[1]調達要求データ貼付!F484)</f>
        <v/>
      </c>
      <c r="E489" s="160"/>
      <c r="F489" s="160"/>
      <c r="G489" s="160"/>
      <c r="H489" s="160"/>
      <c r="I489" s="160"/>
      <c r="J489" s="160"/>
      <c r="K489" s="161" t="str">
        <f>IF([1]調達要求データ貼付!H484="","",[1]調達要求データ貼付!H484)</f>
        <v/>
      </c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3" t="str">
        <f>IF(AND(A489="",A488&lt;&gt;""),"－　以　下　余　白　－",IF([1]調達要求データ貼付!I484="","",[1]調達要求データ貼付!I484))</f>
        <v/>
      </c>
      <c r="AA489" s="163"/>
      <c r="AB489" s="163"/>
      <c r="AC489" s="163"/>
      <c r="AD489" s="163"/>
      <c r="AE489" s="163"/>
      <c r="AF489" s="163"/>
      <c r="AG489" s="163"/>
      <c r="AH489" s="163"/>
      <c r="AI489" s="163"/>
      <c r="AJ489" s="163"/>
      <c r="AK489" s="163"/>
      <c r="AL489" s="163"/>
      <c r="AM489" s="163"/>
      <c r="AN489" s="163"/>
      <c r="AO489" s="163"/>
      <c r="AP489" s="163"/>
      <c r="AQ489" s="163"/>
      <c r="AR489" s="163"/>
      <c r="AS489" s="163"/>
      <c r="AT489" s="163"/>
      <c r="AU489" s="164" t="str">
        <f>IF([1]調達要求データ貼付!S484="","","同等品以上")</f>
        <v/>
      </c>
      <c r="AV489" s="164"/>
      <c r="AW489" s="165" t="str">
        <f>IF([1]調達要求データ貼付!U484="","",[1]調達要求データ貼付!U484)</f>
        <v/>
      </c>
      <c r="AX489" s="166"/>
      <c r="AY489" s="166"/>
      <c r="AZ489" s="166"/>
      <c r="BA489" s="166"/>
      <c r="BB489" s="166"/>
      <c r="BC489" s="167" t="str">
        <f>IF([1]調達要求データ貼付!O484="","",[1]調達要求データ貼付!O484)</f>
        <v/>
      </c>
      <c r="BD489" s="168"/>
      <c r="BE489" s="168"/>
      <c r="BF489" s="168"/>
      <c r="BG489" s="168"/>
      <c r="BH489" s="168"/>
      <c r="BI489" s="168"/>
      <c r="BJ489" s="153"/>
      <c r="BK489" s="153"/>
      <c r="BL489" s="153"/>
      <c r="BM489" s="153"/>
      <c r="BN489" s="153"/>
      <c r="BO489" s="153"/>
      <c r="BP489" s="153"/>
      <c r="BQ489" s="153"/>
      <c r="BR489" s="153"/>
      <c r="BS489" s="153"/>
      <c r="BT489" s="153"/>
      <c r="BU489" s="153"/>
      <c r="BV489" s="153"/>
      <c r="BW489" s="153"/>
      <c r="BX489" s="153"/>
      <c r="BY489" s="153"/>
      <c r="BZ489" s="153"/>
      <c r="CA489" s="160"/>
      <c r="CB489" s="160"/>
      <c r="CC489" s="160"/>
      <c r="CD489" s="160"/>
      <c r="CE489" s="160"/>
      <c r="CF489" s="160"/>
      <c r="DC489" s="128"/>
      <c r="DD489" s="128"/>
    </row>
    <row r="490" spans="1:108" ht="33" customHeight="1" x14ac:dyDescent="0.2">
      <c r="A490" s="158" t="str">
        <f>IF([1]調達要求データ貼付!E485="","",[1]調達要求データ貼付!E485&amp;"　"&amp;[1]調達要求データ貼付!F485)</f>
        <v/>
      </c>
      <c r="B490" s="159"/>
      <c r="C490" s="159"/>
      <c r="D490" s="153" t="str">
        <f>IF([1]調達要求データ貼付!E485="","",[1]調達要求データ貼付!E485&amp;"　"&amp;[1]調達要求データ貼付!F485)</f>
        <v/>
      </c>
      <c r="E490" s="160"/>
      <c r="F490" s="160"/>
      <c r="G490" s="160"/>
      <c r="H490" s="160"/>
      <c r="I490" s="160"/>
      <c r="J490" s="160"/>
      <c r="K490" s="161" t="str">
        <f>IF([1]調達要求データ貼付!H485="","",[1]調達要求データ貼付!H485)</f>
        <v/>
      </c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3" t="str">
        <f>IF(AND(A490="",A489&lt;&gt;""),"－　以　下　余　白　－",IF([1]調達要求データ貼付!I485="","",[1]調達要求データ貼付!I485))</f>
        <v/>
      </c>
      <c r="AA490" s="163"/>
      <c r="AB490" s="163"/>
      <c r="AC490" s="163"/>
      <c r="AD490" s="163"/>
      <c r="AE490" s="163"/>
      <c r="AF490" s="163"/>
      <c r="AG490" s="163"/>
      <c r="AH490" s="163"/>
      <c r="AI490" s="163"/>
      <c r="AJ490" s="163"/>
      <c r="AK490" s="163"/>
      <c r="AL490" s="163"/>
      <c r="AM490" s="163"/>
      <c r="AN490" s="163"/>
      <c r="AO490" s="163"/>
      <c r="AP490" s="163"/>
      <c r="AQ490" s="163"/>
      <c r="AR490" s="163"/>
      <c r="AS490" s="163"/>
      <c r="AT490" s="163"/>
      <c r="AU490" s="164" t="str">
        <f>IF([1]調達要求データ貼付!S485="","","同等品以上")</f>
        <v/>
      </c>
      <c r="AV490" s="164"/>
      <c r="AW490" s="165" t="str">
        <f>IF([1]調達要求データ貼付!U485="","",[1]調達要求データ貼付!U485)</f>
        <v/>
      </c>
      <c r="AX490" s="166"/>
      <c r="AY490" s="166"/>
      <c r="AZ490" s="166"/>
      <c r="BA490" s="166"/>
      <c r="BB490" s="166"/>
      <c r="BC490" s="167" t="str">
        <f>IF([1]調達要求データ貼付!O485="","",[1]調達要求データ貼付!O485)</f>
        <v/>
      </c>
      <c r="BD490" s="168"/>
      <c r="BE490" s="168"/>
      <c r="BF490" s="168"/>
      <c r="BG490" s="168"/>
      <c r="BH490" s="168"/>
      <c r="BI490" s="168"/>
      <c r="BJ490" s="153"/>
      <c r="BK490" s="153"/>
      <c r="BL490" s="153"/>
      <c r="BM490" s="153"/>
      <c r="BN490" s="153"/>
      <c r="BO490" s="153"/>
      <c r="BP490" s="153"/>
      <c r="BQ490" s="153"/>
      <c r="BR490" s="153"/>
      <c r="BS490" s="153"/>
      <c r="BT490" s="153"/>
      <c r="BU490" s="153"/>
      <c r="BV490" s="153"/>
      <c r="BW490" s="153"/>
      <c r="BX490" s="153"/>
      <c r="BY490" s="153"/>
      <c r="BZ490" s="175"/>
      <c r="CA490" s="176"/>
      <c r="CB490" s="176"/>
      <c r="CC490" s="176"/>
      <c r="CD490" s="176"/>
      <c r="CE490" s="176"/>
      <c r="CF490" s="176"/>
      <c r="DC490" s="128"/>
      <c r="DD490" s="128"/>
    </row>
    <row r="491" spans="1:108" ht="33" customHeight="1" x14ac:dyDescent="0.2">
      <c r="A491" s="158" t="str">
        <f>IF([1]調達要求データ貼付!E486="","",[1]調達要求データ貼付!E486&amp;"　"&amp;[1]調達要求データ貼付!F486)</f>
        <v/>
      </c>
      <c r="B491" s="159"/>
      <c r="C491" s="159"/>
      <c r="D491" s="153" t="str">
        <f>IF([1]調達要求データ貼付!E486="","",[1]調達要求データ貼付!E486&amp;"　"&amp;[1]調達要求データ貼付!F486)</f>
        <v/>
      </c>
      <c r="E491" s="160"/>
      <c r="F491" s="160"/>
      <c r="G491" s="160"/>
      <c r="H491" s="160"/>
      <c r="I491" s="160"/>
      <c r="J491" s="160"/>
      <c r="K491" s="161" t="str">
        <f>IF([1]調達要求データ貼付!H486="","",[1]調達要求データ貼付!H486)</f>
        <v/>
      </c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3" t="str">
        <f>IF(AND(A491="",A490&lt;&gt;""),"－　以　下　余　白　－",IF([1]調達要求データ貼付!I486="","",[1]調達要求データ貼付!I486))</f>
        <v/>
      </c>
      <c r="AA491" s="163"/>
      <c r="AB491" s="163"/>
      <c r="AC491" s="163"/>
      <c r="AD491" s="163"/>
      <c r="AE491" s="163"/>
      <c r="AF491" s="163"/>
      <c r="AG491" s="163"/>
      <c r="AH491" s="163"/>
      <c r="AI491" s="163"/>
      <c r="AJ491" s="163"/>
      <c r="AK491" s="163"/>
      <c r="AL491" s="163"/>
      <c r="AM491" s="163"/>
      <c r="AN491" s="163"/>
      <c r="AO491" s="163"/>
      <c r="AP491" s="163"/>
      <c r="AQ491" s="163"/>
      <c r="AR491" s="163"/>
      <c r="AS491" s="163"/>
      <c r="AT491" s="163"/>
      <c r="AU491" s="164" t="str">
        <f>IF([1]調達要求データ貼付!S486="","","同等品以上")</f>
        <v/>
      </c>
      <c r="AV491" s="164"/>
      <c r="AW491" s="165" t="str">
        <f>IF([1]調達要求データ貼付!U486="","",[1]調達要求データ貼付!U486)</f>
        <v/>
      </c>
      <c r="AX491" s="166"/>
      <c r="AY491" s="166"/>
      <c r="AZ491" s="166"/>
      <c r="BA491" s="166"/>
      <c r="BB491" s="166"/>
      <c r="BC491" s="167" t="str">
        <f>IF([1]調達要求データ貼付!O486="","",[1]調達要求データ貼付!O486)</f>
        <v/>
      </c>
      <c r="BD491" s="168"/>
      <c r="BE491" s="168"/>
      <c r="BF491" s="168"/>
      <c r="BG491" s="168"/>
      <c r="BH491" s="168"/>
      <c r="BI491" s="168"/>
      <c r="BJ491" s="153"/>
      <c r="BK491" s="153"/>
      <c r="BL491" s="153"/>
      <c r="BM491" s="153"/>
      <c r="BN491" s="153"/>
      <c r="BO491" s="153"/>
      <c r="BP491" s="153"/>
      <c r="BQ491" s="153"/>
      <c r="BR491" s="153"/>
      <c r="BS491" s="153"/>
      <c r="BT491" s="153"/>
      <c r="BU491" s="153"/>
      <c r="BV491" s="153"/>
      <c r="BW491" s="153"/>
      <c r="BX491" s="153"/>
      <c r="BY491" s="153"/>
      <c r="BZ491" s="153"/>
      <c r="CA491" s="160"/>
      <c r="CB491" s="160"/>
      <c r="CC491" s="160"/>
      <c r="CD491" s="160"/>
      <c r="CE491" s="160"/>
      <c r="CF491" s="160"/>
      <c r="DC491" s="128"/>
      <c r="DD491" s="128"/>
    </row>
    <row r="492" spans="1:108" ht="33" customHeight="1" x14ac:dyDescent="0.2">
      <c r="A492" s="158" t="str">
        <f>IF([1]調達要求データ貼付!E487="","",[1]調達要求データ貼付!E487&amp;"　"&amp;[1]調達要求データ貼付!F487)</f>
        <v/>
      </c>
      <c r="B492" s="159"/>
      <c r="C492" s="159"/>
      <c r="D492" s="153" t="str">
        <f>IF([1]調達要求データ貼付!E487="","",[1]調達要求データ貼付!E487&amp;"　"&amp;[1]調達要求データ貼付!F487)</f>
        <v/>
      </c>
      <c r="E492" s="160"/>
      <c r="F492" s="160"/>
      <c r="G492" s="160"/>
      <c r="H492" s="160"/>
      <c r="I492" s="160"/>
      <c r="J492" s="160"/>
      <c r="K492" s="161" t="str">
        <f>IF([1]調達要求データ貼付!H487="","",[1]調達要求データ貼付!H487)</f>
        <v/>
      </c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3" t="str">
        <f>IF(AND(A492="",A491&lt;&gt;""),"－　以　下　余　白　－",IF([1]調達要求データ貼付!I487="","",[1]調達要求データ貼付!I487))</f>
        <v/>
      </c>
      <c r="AA492" s="163"/>
      <c r="AB492" s="163"/>
      <c r="AC492" s="163"/>
      <c r="AD492" s="163"/>
      <c r="AE492" s="163"/>
      <c r="AF492" s="163"/>
      <c r="AG492" s="163"/>
      <c r="AH492" s="163"/>
      <c r="AI492" s="163"/>
      <c r="AJ492" s="163"/>
      <c r="AK492" s="163"/>
      <c r="AL492" s="163"/>
      <c r="AM492" s="163"/>
      <c r="AN492" s="163"/>
      <c r="AO492" s="163"/>
      <c r="AP492" s="163"/>
      <c r="AQ492" s="163"/>
      <c r="AR492" s="163"/>
      <c r="AS492" s="163"/>
      <c r="AT492" s="163"/>
      <c r="AU492" s="164" t="str">
        <f>IF([1]調達要求データ貼付!S487="","","同等品以上")</f>
        <v/>
      </c>
      <c r="AV492" s="164"/>
      <c r="AW492" s="165" t="str">
        <f>IF([1]調達要求データ貼付!U487="","",[1]調達要求データ貼付!U487)</f>
        <v/>
      </c>
      <c r="AX492" s="166"/>
      <c r="AY492" s="166"/>
      <c r="AZ492" s="166"/>
      <c r="BA492" s="166"/>
      <c r="BB492" s="166"/>
      <c r="BC492" s="167" t="str">
        <f>IF([1]調達要求データ貼付!O487="","",[1]調達要求データ貼付!O487)</f>
        <v/>
      </c>
      <c r="BD492" s="168"/>
      <c r="BE492" s="168"/>
      <c r="BF492" s="168"/>
      <c r="BG492" s="168"/>
      <c r="BH492" s="168"/>
      <c r="BI492" s="168"/>
      <c r="BJ492" s="153"/>
      <c r="BK492" s="153"/>
      <c r="BL492" s="153"/>
      <c r="BM492" s="153"/>
      <c r="BN492" s="153"/>
      <c r="BO492" s="153"/>
      <c r="BP492" s="153"/>
      <c r="BQ492" s="153"/>
      <c r="BR492" s="153"/>
      <c r="BS492" s="153"/>
      <c r="BT492" s="153"/>
      <c r="BU492" s="153"/>
      <c r="BV492" s="153"/>
      <c r="BW492" s="153"/>
      <c r="BX492" s="153"/>
      <c r="BY492" s="153"/>
      <c r="BZ492" s="153"/>
      <c r="CA492" s="160"/>
      <c r="CB492" s="160"/>
      <c r="CC492" s="160"/>
      <c r="CD492" s="160"/>
      <c r="CE492" s="160"/>
      <c r="CF492" s="160"/>
      <c r="DC492" s="128"/>
      <c r="DD492" s="128"/>
    </row>
    <row r="493" spans="1:108" ht="33" customHeight="1" x14ac:dyDescent="0.2">
      <c r="A493" s="158" t="str">
        <f>IF([1]調達要求データ貼付!E488="","",[1]調達要求データ貼付!E488&amp;"　"&amp;[1]調達要求データ貼付!F488)</f>
        <v/>
      </c>
      <c r="B493" s="159"/>
      <c r="C493" s="159"/>
      <c r="D493" s="153" t="str">
        <f>IF([1]調達要求データ貼付!E488="","",[1]調達要求データ貼付!E488&amp;"　"&amp;[1]調達要求データ貼付!F488)</f>
        <v/>
      </c>
      <c r="E493" s="160"/>
      <c r="F493" s="160"/>
      <c r="G493" s="160"/>
      <c r="H493" s="160"/>
      <c r="I493" s="160"/>
      <c r="J493" s="160"/>
      <c r="K493" s="161" t="str">
        <f>IF([1]調達要求データ貼付!H488="","",[1]調達要求データ貼付!H488)</f>
        <v/>
      </c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3" t="str">
        <f>IF(AND(A493="",A492&lt;&gt;""),"－　以　下　余　白　－",IF([1]調達要求データ貼付!I488="","",[1]調達要求データ貼付!I488))</f>
        <v/>
      </c>
      <c r="AA493" s="163"/>
      <c r="AB493" s="163"/>
      <c r="AC493" s="163"/>
      <c r="AD493" s="163"/>
      <c r="AE493" s="163"/>
      <c r="AF493" s="163"/>
      <c r="AG493" s="163"/>
      <c r="AH493" s="163"/>
      <c r="AI493" s="163"/>
      <c r="AJ493" s="163"/>
      <c r="AK493" s="163"/>
      <c r="AL493" s="163"/>
      <c r="AM493" s="163"/>
      <c r="AN493" s="163"/>
      <c r="AO493" s="163"/>
      <c r="AP493" s="163"/>
      <c r="AQ493" s="163"/>
      <c r="AR493" s="163"/>
      <c r="AS493" s="163"/>
      <c r="AT493" s="163"/>
      <c r="AU493" s="164" t="str">
        <f>IF([1]調達要求データ貼付!S488="","","同等品以上")</f>
        <v/>
      </c>
      <c r="AV493" s="164"/>
      <c r="AW493" s="165" t="str">
        <f>IF([1]調達要求データ貼付!U488="","",[1]調達要求データ貼付!U488)</f>
        <v/>
      </c>
      <c r="AX493" s="166"/>
      <c r="AY493" s="166"/>
      <c r="AZ493" s="166"/>
      <c r="BA493" s="166"/>
      <c r="BB493" s="166"/>
      <c r="BC493" s="167" t="str">
        <f>IF([1]調達要求データ貼付!O488="","",[1]調達要求データ貼付!O488)</f>
        <v/>
      </c>
      <c r="BD493" s="168"/>
      <c r="BE493" s="168"/>
      <c r="BF493" s="168"/>
      <c r="BG493" s="168"/>
      <c r="BH493" s="168"/>
      <c r="BI493" s="168"/>
      <c r="BJ493" s="153"/>
      <c r="BK493" s="153"/>
      <c r="BL493" s="153"/>
      <c r="BM493" s="153"/>
      <c r="BN493" s="153"/>
      <c r="BO493" s="153"/>
      <c r="BP493" s="153"/>
      <c r="BQ493" s="153"/>
      <c r="BR493" s="153"/>
      <c r="BS493" s="153"/>
      <c r="BT493" s="153"/>
      <c r="BU493" s="153"/>
      <c r="BV493" s="153"/>
      <c r="BW493" s="153"/>
      <c r="BX493" s="153"/>
      <c r="BY493" s="153"/>
      <c r="BZ493" s="153"/>
      <c r="CA493" s="160"/>
      <c r="CB493" s="160"/>
      <c r="CC493" s="160"/>
      <c r="CD493" s="160"/>
      <c r="CE493" s="160"/>
      <c r="CF493" s="160"/>
      <c r="DC493" s="128"/>
      <c r="DD493" s="128"/>
    </row>
    <row r="494" spans="1:108" ht="33" customHeight="1" x14ac:dyDescent="0.2">
      <c r="A494" s="158" t="str">
        <f>IF([1]調達要求データ貼付!E489="","",[1]調達要求データ貼付!E489&amp;"　"&amp;[1]調達要求データ貼付!F489)</f>
        <v/>
      </c>
      <c r="B494" s="159"/>
      <c r="C494" s="159"/>
      <c r="D494" s="153" t="str">
        <f>IF([1]調達要求データ貼付!E489="","",[1]調達要求データ貼付!E489&amp;"　"&amp;[1]調達要求データ貼付!F489)</f>
        <v/>
      </c>
      <c r="E494" s="160"/>
      <c r="F494" s="160"/>
      <c r="G494" s="160"/>
      <c r="H494" s="160"/>
      <c r="I494" s="160"/>
      <c r="J494" s="160"/>
      <c r="K494" s="161" t="str">
        <f>IF([1]調達要求データ貼付!H489="","",[1]調達要求データ貼付!H489)</f>
        <v/>
      </c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3" t="str">
        <f>IF(AND(A494="",A493&lt;&gt;""),"－　以　下　余　白　－",IF([1]調達要求データ貼付!I489="","",[1]調達要求データ貼付!I489))</f>
        <v/>
      </c>
      <c r="AA494" s="163"/>
      <c r="AB494" s="163"/>
      <c r="AC494" s="163"/>
      <c r="AD494" s="163"/>
      <c r="AE494" s="163"/>
      <c r="AF494" s="163"/>
      <c r="AG494" s="163"/>
      <c r="AH494" s="163"/>
      <c r="AI494" s="163"/>
      <c r="AJ494" s="163"/>
      <c r="AK494" s="163"/>
      <c r="AL494" s="163"/>
      <c r="AM494" s="163"/>
      <c r="AN494" s="163"/>
      <c r="AO494" s="163"/>
      <c r="AP494" s="163"/>
      <c r="AQ494" s="163"/>
      <c r="AR494" s="163"/>
      <c r="AS494" s="163"/>
      <c r="AT494" s="163"/>
      <c r="AU494" s="164" t="str">
        <f>IF([1]調達要求データ貼付!S489="","","同等品以上")</f>
        <v/>
      </c>
      <c r="AV494" s="164"/>
      <c r="AW494" s="165" t="str">
        <f>IF([1]調達要求データ貼付!U489="","",[1]調達要求データ貼付!U489)</f>
        <v/>
      </c>
      <c r="AX494" s="166"/>
      <c r="AY494" s="166"/>
      <c r="AZ494" s="166"/>
      <c r="BA494" s="166"/>
      <c r="BB494" s="166"/>
      <c r="BC494" s="167" t="str">
        <f>IF([1]調達要求データ貼付!O489="","",[1]調達要求データ貼付!O489)</f>
        <v/>
      </c>
      <c r="BD494" s="168"/>
      <c r="BE494" s="168"/>
      <c r="BF494" s="168"/>
      <c r="BG494" s="168"/>
      <c r="BH494" s="168"/>
      <c r="BI494" s="168"/>
      <c r="BJ494" s="153"/>
      <c r="BK494" s="153"/>
      <c r="BL494" s="153"/>
      <c r="BM494" s="153"/>
      <c r="BN494" s="153"/>
      <c r="BO494" s="153"/>
      <c r="BP494" s="153"/>
      <c r="BQ494" s="153"/>
      <c r="BR494" s="153"/>
      <c r="BS494" s="153"/>
      <c r="BT494" s="153"/>
      <c r="BU494" s="153"/>
      <c r="BV494" s="153"/>
      <c r="BW494" s="153"/>
      <c r="BX494" s="153"/>
      <c r="BY494" s="153"/>
      <c r="BZ494" s="153"/>
      <c r="CA494" s="160"/>
      <c r="CB494" s="160"/>
      <c r="CC494" s="160"/>
      <c r="CD494" s="160"/>
      <c r="CE494" s="160"/>
      <c r="CF494" s="160"/>
      <c r="DC494" s="128"/>
      <c r="DD494" s="128"/>
    </row>
    <row r="495" spans="1:108" ht="33" customHeight="1" x14ac:dyDescent="0.2">
      <c r="A495" s="158" t="str">
        <f>IF([1]調達要求データ貼付!E490="","",[1]調達要求データ貼付!E490&amp;"　"&amp;[1]調達要求データ貼付!F490)</f>
        <v/>
      </c>
      <c r="B495" s="159"/>
      <c r="C495" s="159"/>
      <c r="D495" s="153" t="str">
        <f>IF([1]調達要求データ貼付!E490="","",[1]調達要求データ貼付!E490&amp;"　"&amp;[1]調達要求データ貼付!F490)</f>
        <v/>
      </c>
      <c r="E495" s="160"/>
      <c r="F495" s="160"/>
      <c r="G495" s="160"/>
      <c r="H495" s="160"/>
      <c r="I495" s="160"/>
      <c r="J495" s="160"/>
      <c r="K495" s="161" t="str">
        <f>IF([1]調達要求データ貼付!H490="","",[1]調達要求データ貼付!H490)</f>
        <v/>
      </c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3" t="str">
        <f>IF(AND(A495="",A494&lt;&gt;""),"－　以　下　余　白　－",IF([1]調達要求データ貼付!I490="","",[1]調達要求データ貼付!I490))</f>
        <v/>
      </c>
      <c r="AA495" s="163"/>
      <c r="AB495" s="163"/>
      <c r="AC495" s="163"/>
      <c r="AD495" s="163"/>
      <c r="AE495" s="163"/>
      <c r="AF495" s="163"/>
      <c r="AG495" s="163"/>
      <c r="AH495" s="163"/>
      <c r="AI495" s="163"/>
      <c r="AJ495" s="163"/>
      <c r="AK495" s="163"/>
      <c r="AL495" s="163"/>
      <c r="AM495" s="163"/>
      <c r="AN495" s="163"/>
      <c r="AO495" s="163"/>
      <c r="AP495" s="163"/>
      <c r="AQ495" s="163"/>
      <c r="AR495" s="163"/>
      <c r="AS495" s="163"/>
      <c r="AT495" s="163"/>
      <c r="AU495" s="164" t="str">
        <f>IF([1]調達要求データ貼付!S490="","","同等品以上")</f>
        <v/>
      </c>
      <c r="AV495" s="164"/>
      <c r="AW495" s="165" t="str">
        <f>IF([1]調達要求データ貼付!U490="","",[1]調達要求データ貼付!U490)</f>
        <v/>
      </c>
      <c r="AX495" s="166"/>
      <c r="AY495" s="166"/>
      <c r="AZ495" s="166"/>
      <c r="BA495" s="166"/>
      <c r="BB495" s="166"/>
      <c r="BC495" s="167" t="str">
        <f>IF([1]調達要求データ貼付!O490="","",[1]調達要求データ貼付!O490)</f>
        <v/>
      </c>
      <c r="BD495" s="168"/>
      <c r="BE495" s="168"/>
      <c r="BF495" s="168"/>
      <c r="BG495" s="168"/>
      <c r="BH495" s="168"/>
      <c r="BI495" s="168"/>
      <c r="BJ495" s="153"/>
      <c r="BK495" s="153"/>
      <c r="BL495" s="153"/>
      <c r="BM495" s="153"/>
      <c r="BN495" s="153"/>
      <c r="BO495" s="153"/>
      <c r="BP495" s="153"/>
      <c r="BQ495" s="153"/>
      <c r="BR495" s="153"/>
      <c r="BS495" s="153"/>
      <c r="BT495" s="153"/>
      <c r="BU495" s="153"/>
      <c r="BV495" s="153"/>
      <c r="BW495" s="153"/>
      <c r="BX495" s="153"/>
      <c r="BY495" s="153"/>
      <c r="BZ495" s="153"/>
      <c r="CA495" s="160"/>
      <c r="CB495" s="160"/>
      <c r="CC495" s="160"/>
      <c r="CD495" s="160"/>
      <c r="CE495" s="160"/>
      <c r="CF495" s="160"/>
      <c r="DC495" s="128"/>
      <c r="DD495" s="128"/>
    </row>
    <row r="496" spans="1:108" ht="33" customHeight="1" x14ac:dyDescent="0.2">
      <c r="A496" s="158" t="str">
        <f>IF([1]調達要求データ貼付!E491="","",[1]調達要求データ貼付!E491&amp;"　"&amp;[1]調達要求データ貼付!F491)</f>
        <v/>
      </c>
      <c r="B496" s="159"/>
      <c r="C496" s="159"/>
      <c r="D496" s="153" t="str">
        <f>IF([1]調達要求データ貼付!E491="","",[1]調達要求データ貼付!E491&amp;"　"&amp;[1]調達要求データ貼付!F491)</f>
        <v/>
      </c>
      <c r="E496" s="160"/>
      <c r="F496" s="160"/>
      <c r="G496" s="160"/>
      <c r="H496" s="160"/>
      <c r="I496" s="160"/>
      <c r="J496" s="160"/>
      <c r="K496" s="161" t="str">
        <f>IF([1]調達要求データ貼付!H491="","",[1]調達要求データ貼付!H491)</f>
        <v/>
      </c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3" t="str">
        <f>IF(AND(A496="",A495&lt;&gt;""),"－　以　下　余　白　－",IF([1]調達要求データ貼付!I491="","",[1]調達要求データ貼付!I491))</f>
        <v/>
      </c>
      <c r="AA496" s="163"/>
      <c r="AB496" s="163"/>
      <c r="AC496" s="163"/>
      <c r="AD496" s="163"/>
      <c r="AE496" s="163"/>
      <c r="AF496" s="163"/>
      <c r="AG496" s="163"/>
      <c r="AH496" s="163"/>
      <c r="AI496" s="163"/>
      <c r="AJ496" s="163"/>
      <c r="AK496" s="163"/>
      <c r="AL496" s="163"/>
      <c r="AM496" s="163"/>
      <c r="AN496" s="163"/>
      <c r="AO496" s="163"/>
      <c r="AP496" s="163"/>
      <c r="AQ496" s="163"/>
      <c r="AR496" s="163"/>
      <c r="AS496" s="163"/>
      <c r="AT496" s="163"/>
      <c r="AU496" s="164" t="str">
        <f>IF([1]調達要求データ貼付!S491="","","同等品以上")</f>
        <v/>
      </c>
      <c r="AV496" s="164"/>
      <c r="AW496" s="165" t="str">
        <f>IF([1]調達要求データ貼付!U491="","",[1]調達要求データ貼付!U491)</f>
        <v/>
      </c>
      <c r="AX496" s="166"/>
      <c r="AY496" s="166"/>
      <c r="AZ496" s="166"/>
      <c r="BA496" s="166"/>
      <c r="BB496" s="166"/>
      <c r="BC496" s="167" t="str">
        <f>IF([1]調達要求データ貼付!O491="","",[1]調達要求データ貼付!O491)</f>
        <v/>
      </c>
      <c r="BD496" s="168"/>
      <c r="BE496" s="168"/>
      <c r="BF496" s="168"/>
      <c r="BG496" s="168"/>
      <c r="BH496" s="168"/>
      <c r="BI496" s="168"/>
      <c r="BJ496" s="153"/>
      <c r="BK496" s="153"/>
      <c r="BL496" s="153"/>
      <c r="BM496" s="153"/>
      <c r="BN496" s="153"/>
      <c r="BO496" s="153"/>
      <c r="BP496" s="153"/>
      <c r="BQ496" s="153"/>
      <c r="BR496" s="153"/>
      <c r="BS496" s="153"/>
      <c r="BT496" s="153"/>
      <c r="BU496" s="153"/>
      <c r="BV496" s="153"/>
      <c r="BW496" s="153"/>
      <c r="BX496" s="153"/>
      <c r="BY496" s="153"/>
      <c r="BZ496" s="175"/>
      <c r="CA496" s="176"/>
      <c r="CB496" s="176"/>
      <c r="CC496" s="176"/>
      <c r="CD496" s="176"/>
      <c r="CE496" s="176"/>
      <c r="CF496" s="176"/>
      <c r="DC496" s="128"/>
      <c r="DD496" s="128"/>
    </row>
    <row r="497" spans="1:108" ht="33" customHeight="1" x14ac:dyDescent="0.2">
      <c r="A497" s="158" t="str">
        <f>IF([1]調達要求データ貼付!E492="","",[1]調達要求データ貼付!E492&amp;"　"&amp;[1]調達要求データ貼付!F492)</f>
        <v/>
      </c>
      <c r="B497" s="159"/>
      <c r="C497" s="159"/>
      <c r="D497" s="153" t="str">
        <f>IF([1]調達要求データ貼付!E492="","",[1]調達要求データ貼付!E492&amp;"　"&amp;[1]調達要求データ貼付!F492)</f>
        <v/>
      </c>
      <c r="E497" s="160"/>
      <c r="F497" s="160"/>
      <c r="G497" s="160"/>
      <c r="H497" s="160"/>
      <c r="I497" s="160"/>
      <c r="J497" s="160"/>
      <c r="K497" s="161" t="str">
        <f>IF([1]調達要求データ貼付!H492="","",[1]調達要求データ貼付!H492)</f>
        <v/>
      </c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3" t="str">
        <f>IF(AND(A497="",A496&lt;&gt;""),"－　以　下　余　白　－",IF([1]調達要求データ貼付!I492="","",[1]調達要求データ貼付!I492))</f>
        <v/>
      </c>
      <c r="AA497" s="163"/>
      <c r="AB497" s="163"/>
      <c r="AC497" s="163"/>
      <c r="AD497" s="163"/>
      <c r="AE497" s="163"/>
      <c r="AF497" s="163"/>
      <c r="AG497" s="163"/>
      <c r="AH497" s="163"/>
      <c r="AI497" s="163"/>
      <c r="AJ497" s="163"/>
      <c r="AK497" s="163"/>
      <c r="AL497" s="163"/>
      <c r="AM497" s="163"/>
      <c r="AN497" s="163"/>
      <c r="AO497" s="163"/>
      <c r="AP497" s="163"/>
      <c r="AQ497" s="163"/>
      <c r="AR497" s="163"/>
      <c r="AS497" s="163"/>
      <c r="AT497" s="163"/>
      <c r="AU497" s="164" t="str">
        <f>IF([1]調達要求データ貼付!S492="","","同等品以上")</f>
        <v/>
      </c>
      <c r="AV497" s="164"/>
      <c r="AW497" s="165" t="str">
        <f>IF([1]調達要求データ貼付!U492="","",[1]調達要求データ貼付!U492)</f>
        <v/>
      </c>
      <c r="AX497" s="166"/>
      <c r="AY497" s="166"/>
      <c r="AZ497" s="166"/>
      <c r="BA497" s="166"/>
      <c r="BB497" s="166"/>
      <c r="BC497" s="167" t="str">
        <f>IF([1]調達要求データ貼付!O492="","",[1]調達要求データ貼付!O492)</f>
        <v/>
      </c>
      <c r="BD497" s="168"/>
      <c r="BE497" s="168"/>
      <c r="BF497" s="168"/>
      <c r="BG497" s="168"/>
      <c r="BH497" s="168"/>
      <c r="BI497" s="168"/>
      <c r="BJ497" s="153"/>
      <c r="BK497" s="153"/>
      <c r="BL497" s="153"/>
      <c r="BM497" s="153"/>
      <c r="BN497" s="153"/>
      <c r="BO497" s="153"/>
      <c r="BP497" s="153"/>
      <c r="BQ497" s="153"/>
      <c r="BR497" s="153"/>
      <c r="BS497" s="153"/>
      <c r="BT497" s="153"/>
      <c r="BU497" s="153"/>
      <c r="BV497" s="153"/>
      <c r="BW497" s="153"/>
      <c r="BX497" s="153"/>
      <c r="BY497" s="153"/>
      <c r="BZ497" s="153"/>
      <c r="CA497" s="160"/>
      <c r="CB497" s="160"/>
      <c r="CC497" s="160"/>
      <c r="CD497" s="160"/>
      <c r="CE497" s="160"/>
      <c r="CF497" s="160"/>
      <c r="DC497" s="128"/>
      <c r="DD497" s="128"/>
    </row>
    <row r="498" spans="1:108" ht="33" customHeight="1" x14ac:dyDescent="0.2">
      <c r="A498" s="158" t="str">
        <f>IF([1]調達要求データ貼付!E493="","",[1]調達要求データ貼付!E493&amp;"　"&amp;[1]調達要求データ貼付!F493)</f>
        <v/>
      </c>
      <c r="B498" s="159"/>
      <c r="C498" s="159"/>
      <c r="D498" s="153" t="str">
        <f>IF([1]調達要求データ貼付!E493="","",[1]調達要求データ貼付!E493&amp;"　"&amp;[1]調達要求データ貼付!F493)</f>
        <v/>
      </c>
      <c r="E498" s="160"/>
      <c r="F498" s="160"/>
      <c r="G498" s="160"/>
      <c r="H498" s="160"/>
      <c r="I498" s="160"/>
      <c r="J498" s="160"/>
      <c r="K498" s="161" t="str">
        <f>IF([1]調達要求データ貼付!H493="","",[1]調達要求データ貼付!H493)</f>
        <v/>
      </c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3" t="str">
        <f>IF(AND(A498="",A497&lt;&gt;""),"－　以　下　余　白　－",IF([1]調達要求データ貼付!I493="","",[1]調達要求データ貼付!I493))</f>
        <v/>
      </c>
      <c r="AA498" s="163"/>
      <c r="AB498" s="163"/>
      <c r="AC498" s="163"/>
      <c r="AD498" s="163"/>
      <c r="AE498" s="163"/>
      <c r="AF498" s="163"/>
      <c r="AG498" s="163"/>
      <c r="AH498" s="163"/>
      <c r="AI498" s="163"/>
      <c r="AJ498" s="163"/>
      <c r="AK498" s="163"/>
      <c r="AL498" s="163"/>
      <c r="AM498" s="163"/>
      <c r="AN498" s="163"/>
      <c r="AO498" s="163"/>
      <c r="AP498" s="163"/>
      <c r="AQ498" s="163"/>
      <c r="AR498" s="163"/>
      <c r="AS498" s="163"/>
      <c r="AT498" s="163"/>
      <c r="AU498" s="164" t="str">
        <f>IF([1]調達要求データ貼付!S493="","","同等品以上")</f>
        <v/>
      </c>
      <c r="AV498" s="164"/>
      <c r="AW498" s="165" t="str">
        <f>IF([1]調達要求データ貼付!U493="","",[1]調達要求データ貼付!U493)</f>
        <v/>
      </c>
      <c r="AX498" s="166"/>
      <c r="AY498" s="166"/>
      <c r="AZ498" s="166"/>
      <c r="BA498" s="166"/>
      <c r="BB498" s="166"/>
      <c r="BC498" s="167" t="str">
        <f>IF([1]調達要求データ貼付!O493="","",[1]調達要求データ貼付!O493)</f>
        <v/>
      </c>
      <c r="BD498" s="168"/>
      <c r="BE498" s="168"/>
      <c r="BF498" s="168"/>
      <c r="BG498" s="168"/>
      <c r="BH498" s="168"/>
      <c r="BI498" s="168"/>
      <c r="BJ498" s="153"/>
      <c r="BK498" s="153"/>
      <c r="BL498" s="153"/>
      <c r="BM498" s="153"/>
      <c r="BN498" s="153"/>
      <c r="BO498" s="153"/>
      <c r="BP498" s="153"/>
      <c r="BQ498" s="153"/>
      <c r="BR498" s="153"/>
      <c r="BS498" s="153"/>
      <c r="BT498" s="153"/>
      <c r="BU498" s="153"/>
      <c r="BV498" s="153"/>
      <c r="BW498" s="153"/>
      <c r="BX498" s="153"/>
      <c r="BY498" s="153"/>
      <c r="BZ498" s="153"/>
      <c r="CA498" s="160"/>
      <c r="CB498" s="160"/>
      <c r="CC498" s="160"/>
      <c r="CD498" s="160"/>
      <c r="CE498" s="160"/>
      <c r="CF498" s="160"/>
      <c r="DC498" s="128"/>
      <c r="DD498" s="128"/>
    </row>
    <row r="499" spans="1:108" ht="33" customHeight="1" x14ac:dyDescent="0.2">
      <c r="A499" s="158" t="str">
        <f>IF([1]調達要求データ貼付!E494="","",[1]調達要求データ貼付!E494&amp;"　"&amp;[1]調達要求データ貼付!F494)</f>
        <v/>
      </c>
      <c r="B499" s="159"/>
      <c r="C499" s="159"/>
      <c r="D499" s="153" t="str">
        <f>IF([1]調達要求データ貼付!E494="","",[1]調達要求データ貼付!E494&amp;"　"&amp;[1]調達要求データ貼付!F494)</f>
        <v/>
      </c>
      <c r="E499" s="160"/>
      <c r="F499" s="160"/>
      <c r="G499" s="160"/>
      <c r="H499" s="160"/>
      <c r="I499" s="160"/>
      <c r="J499" s="160"/>
      <c r="K499" s="161" t="str">
        <f>IF([1]調達要求データ貼付!H494="","",[1]調達要求データ貼付!H494)</f>
        <v/>
      </c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3" t="str">
        <f>IF(AND(A499="",A498&lt;&gt;""),"－　以　下　余　白　－",IF([1]調達要求データ貼付!I494="","",[1]調達要求データ貼付!I494))</f>
        <v/>
      </c>
      <c r="AA499" s="163"/>
      <c r="AB499" s="163"/>
      <c r="AC499" s="163"/>
      <c r="AD499" s="163"/>
      <c r="AE499" s="163"/>
      <c r="AF499" s="163"/>
      <c r="AG499" s="163"/>
      <c r="AH499" s="163"/>
      <c r="AI499" s="163"/>
      <c r="AJ499" s="163"/>
      <c r="AK499" s="163"/>
      <c r="AL499" s="163"/>
      <c r="AM499" s="163"/>
      <c r="AN499" s="163"/>
      <c r="AO499" s="163"/>
      <c r="AP499" s="163"/>
      <c r="AQ499" s="163"/>
      <c r="AR499" s="163"/>
      <c r="AS499" s="163"/>
      <c r="AT499" s="163"/>
      <c r="AU499" s="164" t="str">
        <f>IF([1]調達要求データ貼付!S494="","","同等品以上")</f>
        <v/>
      </c>
      <c r="AV499" s="164"/>
      <c r="AW499" s="165" t="str">
        <f>IF([1]調達要求データ貼付!U494="","",[1]調達要求データ貼付!U494)</f>
        <v/>
      </c>
      <c r="AX499" s="166"/>
      <c r="AY499" s="166"/>
      <c r="AZ499" s="166"/>
      <c r="BA499" s="166"/>
      <c r="BB499" s="166"/>
      <c r="BC499" s="167" t="str">
        <f>IF([1]調達要求データ貼付!O494="","",[1]調達要求データ貼付!O494)</f>
        <v/>
      </c>
      <c r="BD499" s="168"/>
      <c r="BE499" s="168"/>
      <c r="BF499" s="168"/>
      <c r="BG499" s="168"/>
      <c r="BH499" s="168"/>
      <c r="BI499" s="168"/>
      <c r="BJ499" s="153"/>
      <c r="BK499" s="153"/>
      <c r="BL499" s="153"/>
      <c r="BM499" s="153"/>
      <c r="BN499" s="153"/>
      <c r="BO499" s="153"/>
      <c r="BP499" s="153"/>
      <c r="BQ499" s="153"/>
      <c r="BR499" s="153"/>
      <c r="BS499" s="153"/>
      <c r="BT499" s="153"/>
      <c r="BU499" s="153"/>
      <c r="BV499" s="153"/>
      <c r="BW499" s="153"/>
      <c r="BX499" s="153"/>
      <c r="BY499" s="153"/>
      <c r="BZ499" s="153"/>
      <c r="CA499" s="160"/>
      <c r="CB499" s="160"/>
      <c r="CC499" s="160"/>
      <c r="CD499" s="160"/>
      <c r="CE499" s="160"/>
      <c r="CF499" s="160"/>
      <c r="DC499" s="128"/>
      <c r="DD499" s="128"/>
    </row>
    <row r="500" spans="1:108" ht="33" customHeight="1" x14ac:dyDescent="0.2">
      <c r="A500" s="158" t="str">
        <f>IF([1]調達要求データ貼付!E495="","",[1]調達要求データ貼付!E495&amp;"　"&amp;[1]調達要求データ貼付!F495)</f>
        <v/>
      </c>
      <c r="B500" s="159"/>
      <c r="C500" s="159"/>
      <c r="D500" s="153" t="str">
        <f>IF([1]調達要求データ貼付!E495="","",[1]調達要求データ貼付!E495&amp;"　"&amp;[1]調達要求データ貼付!F495)</f>
        <v/>
      </c>
      <c r="E500" s="160"/>
      <c r="F500" s="160"/>
      <c r="G500" s="160"/>
      <c r="H500" s="160"/>
      <c r="I500" s="160"/>
      <c r="J500" s="160"/>
      <c r="K500" s="161" t="str">
        <f>IF([1]調達要求データ貼付!H495="","",[1]調達要求データ貼付!H495)</f>
        <v/>
      </c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3" t="str">
        <f>IF(AND(A500="",A499&lt;&gt;""),"－　以　下　余　白　－",IF([1]調達要求データ貼付!I495="","",[1]調達要求データ貼付!I495))</f>
        <v/>
      </c>
      <c r="AA500" s="163"/>
      <c r="AB500" s="163"/>
      <c r="AC500" s="163"/>
      <c r="AD500" s="163"/>
      <c r="AE500" s="163"/>
      <c r="AF500" s="163"/>
      <c r="AG500" s="163"/>
      <c r="AH500" s="163"/>
      <c r="AI500" s="163"/>
      <c r="AJ500" s="163"/>
      <c r="AK500" s="163"/>
      <c r="AL500" s="163"/>
      <c r="AM500" s="163"/>
      <c r="AN500" s="163"/>
      <c r="AO500" s="163"/>
      <c r="AP500" s="163"/>
      <c r="AQ500" s="163"/>
      <c r="AR500" s="163"/>
      <c r="AS500" s="163"/>
      <c r="AT500" s="163"/>
      <c r="AU500" s="164" t="str">
        <f>IF([1]調達要求データ貼付!S495="","","同等品以上")</f>
        <v/>
      </c>
      <c r="AV500" s="164"/>
      <c r="AW500" s="165" t="str">
        <f>IF([1]調達要求データ貼付!U495="","",[1]調達要求データ貼付!U495)</f>
        <v/>
      </c>
      <c r="AX500" s="166"/>
      <c r="AY500" s="166"/>
      <c r="AZ500" s="166"/>
      <c r="BA500" s="166"/>
      <c r="BB500" s="166"/>
      <c r="BC500" s="167" t="str">
        <f>IF([1]調達要求データ貼付!O495="","",[1]調達要求データ貼付!O495)</f>
        <v/>
      </c>
      <c r="BD500" s="168"/>
      <c r="BE500" s="168"/>
      <c r="BF500" s="168"/>
      <c r="BG500" s="168"/>
      <c r="BH500" s="168"/>
      <c r="BI500" s="168"/>
      <c r="BJ500" s="153"/>
      <c r="BK500" s="153"/>
      <c r="BL500" s="153"/>
      <c r="BM500" s="153"/>
      <c r="BN500" s="153"/>
      <c r="BO500" s="153"/>
      <c r="BP500" s="153"/>
      <c r="BQ500" s="153"/>
      <c r="BR500" s="153"/>
      <c r="BS500" s="153"/>
      <c r="BT500" s="153"/>
      <c r="BU500" s="153"/>
      <c r="BV500" s="153"/>
      <c r="BW500" s="153"/>
      <c r="BX500" s="153"/>
      <c r="BY500" s="153"/>
      <c r="BZ500" s="153"/>
      <c r="CA500" s="160"/>
      <c r="CB500" s="160"/>
      <c r="CC500" s="160"/>
      <c r="CD500" s="160"/>
      <c r="CE500" s="160"/>
      <c r="CF500" s="160"/>
      <c r="DC500" s="128"/>
      <c r="DD500" s="128"/>
    </row>
    <row r="501" spans="1:108" ht="33" customHeight="1" x14ac:dyDescent="0.2">
      <c r="A501" s="158" t="str">
        <f>IF([1]調達要求データ貼付!E496="","",[1]調達要求データ貼付!E496&amp;"　"&amp;[1]調達要求データ貼付!F496)</f>
        <v/>
      </c>
      <c r="B501" s="159"/>
      <c r="C501" s="159"/>
      <c r="D501" s="153" t="str">
        <f>IF([1]調達要求データ貼付!E496="","",[1]調達要求データ貼付!E496&amp;"　"&amp;[1]調達要求データ貼付!F496)</f>
        <v/>
      </c>
      <c r="E501" s="160"/>
      <c r="F501" s="160"/>
      <c r="G501" s="160"/>
      <c r="H501" s="160"/>
      <c r="I501" s="160"/>
      <c r="J501" s="160"/>
      <c r="K501" s="161" t="str">
        <f>IF([1]調達要求データ貼付!H496="","",[1]調達要求データ貼付!H496)</f>
        <v/>
      </c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3" t="str">
        <f>IF(AND(A501="",A500&lt;&gt;""),"－　以　下　余　白　－",IF([1]調達要求データ貼付!I496="","",[1]調達要求データ貼付!I496))</f>
        <v/>
      </c>
      <c r="AA501" s="163"/>
      <c r="AB501" s="163"/>
      <c r="AC501" s="163"/>
      <c r="AD501" s="163"/>
      <c r="AE501" s="163"/>
      <c r="AF501" s="163"/>
      <c r="AG501" s="163"/>
      <c r="AH501" s="163"/>
      <c r="AI501" s="163"/>
      <c r="AJ501" s="163"/>
      <c r="AK501" s="163"/>
      <c r="AL501" s="163"/>
      <c r="AM501" s="163"/>
      <c r="AN501" s="163"/>
      <c r="AO501" s="163"/>
      <c r="AP501" s="163"/>
      <c r="AQ501" s="163"/>
      <c r="AR501" s="163"/>
      <c r="AS501" s="163"/>
      <c r="AT501" s="163"/>
      <c r="AU501" s="164" t="str">
        <f>IF([1]調達要求データ貼付!S496="","","同等品以上")</f>
        <v/>
      </c>
      <c r="AV501" s="164"/>
      <c r="AW501" s="165" t="str">
        <f>IF([1]調達要求データ貼付!U496="","",[1]調達要求データ貼付!U496)</f>
        <v/>
      </c>
      <c r="AX501" s="166"/>
      <c r="AY501" s="166"/>
      <c r="AZ501" s="166"/>
      <c r="BA501" s="166"/>
      <c r="BB501" s="166"/>
      <c r="BC501" s="167" t="str">
        <f>IF([1]調達要求データ貼付!O496="","",[1]調達要求データ貼付!O496)</f>
        <v/>
      </c>
      <c r="BD501" s="168"/>
      <c r="BE501" s="168"/>
      <c r="BF501" s="168"/>
      <c r="BG501" s="168"/>
      <c r="BH501" s="168"/>
      <c r="BI501" s="168"/>
      <c r="BJ501" s="153"/>
      <c r="BK501" s="153"/>
      <c r="BL501" s="153"/>
      <c r="BM501" s="153"/>
      <c r="BN501" s="153"/>
      <c r="BO501" s="153"/>
      <c r="BP501" s="153"/>
      <c r="BQ501" s="153"/>
      <c r="BR501" s="153"/>
      <c r="BS501" s="153"/>
      <c r="BT501" s="153"/>
      <c r="BU501" s="153"/>
      <c r="BV501" s="153"/>
      <c r="BW501" s="153"/>
      <c r="BX501" s="153"/>
      <c r="BY501" s="153"/>
      <c r="BZ501" s="153"/>
      <c r="CA501" s="160"/>
      <c r="CB501" s="160"/>
      <c r="CC501" s="160"/>
      <c r="CD501" s="160"/>
      <c r="CE501" s="160"/>
      <c r="CF501" s="160"/>
      <c r="DC501" s="128"/>
      <c r="DD501" s="128"/>
    </row>
    <row r="502" spans="1:108" ht="33" customHeight="1" x14ac:dyDescent="0.2">
      <c r="A502" s="158" t="str">
        <f>IF([1]調達要求データ貼付!E497="","",[1]調達要求データ貼付!E497&amp;"　"&amp;[1]調達要求データ貼付!F497)</f>
        <v/>
      </c>
      <c r="B502" s="159"/>
      <c r="C502" s="159"/>
      <c r="D502" s="153" t="str">
        <f>IF([1]調達要求データ貼付!E497="","",[1]調達要求データ貼付!E497&amp;"　"&amp;[1]調達要求データ貼付!F497)</f>
        <v/>
      </c>
      <c r="E502" s="160"/>
      <c r="F502" s="160"/>
      <c r="G502" s="160"/>
      <c r="H502" s="160"/>
      <c r="I502" s="160"/>
      <c r="J502" s="160"/>
      <c r="K502" s="161" t="str">
        <f>IF([1]調達要求データ貼付!H497="","",[1]調達要求データ貼付!H497)</f>
        <v/>
      </c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3" t="str">
        <f>IF(AND(A502="",A501&lt;&gt;""),"－　以　下　余　白　－",IF([1]調達要求データ貼付!I497="","",[1]調達要求データ貼付!I497))</f>
        <v/>
      </c>
      <c r="AA502" s="163"/>
      <c r="AB502" s="163"/>
      <c r="AC502" s="163"/>
      <c r="AD502" s="163"/>
      <c r="AE502" s="163"/>
      <c r="AF502" s="163"/>
      <c r="AG502" s="163"/>
      <c r="AH502" s="163"/>
      <c r="AI502" s="163"/>
      <c r="AJ502" s="163"/>
      <c r="AK502" s="163"/>
      <c r="AL502" s="163"/>
      <c r="AM502" s="163"/>
      <c r="AN502" s="163"/>
      <c r="AO502" s="163"/>
      <c r="AP502" s="163"/>
      <c r="AQ502" s="163"/>
      <c r="AR502" s="163"/>
      <c r="AS502" s="163"/>
      <c r="AT502" s="163"/>
      <c r="AU502" s="164" t="str">
        <f>IF([1]調達要求データ貼付!S497="","","同等品以上")</f>
        <v/>
      </c>
      <c r="AV502" s="164"/>
      <c r="AW502" s="165" t="str">
        <f>IF([1]調達要求データ貼付!U497="","",[1]調達要求データ貼付!U497)</f>
        <v/>
      </c>
      <c r="AX502" s="166"/>
      <c r="AY502" s="166"/>
      <c r="AZ502" s="166"/>
      <c r="BA502" s="166"/>
      <c r="BB502" s="166"/>
      <c r="BC502" s="167" t="str">
        <f>IF([1]調達要求データ貼付!O497="","",[1]調達要求データ貼付!O497)</f>
        <v/>
      </c>
      <c r="BD502" s="168"/>
      <c r="BE502" s="168"/>
      <c r="BF502" s="168"/>
      <c r="BG502" s="168"/>
      <c r="BH502" s="168"/>
      <c r="BI502" s="168"/>
      <c r="BJ502" s="153"/>
      <c r="BK502" s="153"/>
      <c r="BL502" s="153"/>
      <c r="BM502" s="153"/>
      <c r="BN502" s="153"/>
      <c r="BO502" s="153"/>
      <c r="BP502" s="153"/>
      <c r="BQ502" s="153"/>
      <c r="BR502" s="153"/>
      <c r="BS502" s="153"/>
      <c r="BT502" s="153"/>
      <c r="BU502" s="153"/>
      <c r="BV502" s="153"/>
      <c r="BW502" s="153"/>
      <c r="BX502" s="153"/>
      <c r="BY502" s="153"/>
      <c r="BZ502" s="153"/>
      <c r="CA502" s="160"/>
      <c r="CB502" s="160"/>
      <c r="CC502" s="160"/>
      <c r="CD502" s="160"/>
      <c r="CE502" s="160"/>
      <c r="CF502" s="160"/>
      <c r="DC502" s="128"/>
      <c r="DD502" s="128"/>
    </row>
    <row r="503" spans="1:108" ht="33" customHeight="1" x14ac:dyDescent="0.2">
      <c r="A503" s="158" t="str">
        <f>IF([1]調達要求データ貼付!E498="","",[1]調達要求データ貼付!E498&amp;"　"&amp;[1]調達要求データ貼付!F498)</f>
        <v/>
      </c>
      <c r="B503" s="159"/>
      <c r="C503" s="159"/>
      <c r="D503" s="153" t="str">
        <f>IF([1]調達要求データ貼付!E498="","",[1]調達要求データ貼付!E498&amp;"　"&amp;[1]調達要求データ貼付!F498)</f>
        <v/>
      </c>
      <c r="E503" s="160"/>
      <c r="F503" s="160"/>
      <c r="G503" s="160"/>
      <c r="H503" s="160"/>
      <c r="I503" s="160"/>
      <c r="J503" s="160"/>
      <c r="K503" s="161" t="str">
        <f>IF([1]調達要求データ貼付!H498="","",[1]調達要求データ貼付!H498)</f>
        <v/>
      </c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3" t="str">
        <f>IF(AND(A503="",A502&lt;&gt;""),"－　以　下　余　白　－",IF([1]調達要求データ貼付!I498="","",[1]調達要求データ貼付!I498))</f>
        <v/>
      </c>
      <c r="AA503" s="163"/>
      <c r="AB503" s="163"/>
      <c r="AC503" s="163"/>
      <c r="AD503" s="163"/>
      <c r="AE503" s="163"/>
      <c r="AF503" s="163"/>
      <c r="AG503" s="163"/>
      <c r="AH503" s="163"/>
      <c r="AI503" s="163"/>
      <c r="AJ503" s="163"/>
      <c r="AK503" s="163"/>
      <c r="AL503" s="163"/>
      <c r="AM503" s="163"/>
      <c r="AN503" s="163"/>
      <c r="AO503" s="163"/>
      <c r="AP503" s="163"/>
      <c r="AQ503" s="163"/>
      <c r="AR503" s="163"/>
      <c r="AS503" s="163"/>
      <c r="AT503" s="163"/>
      <c r="AU503" s="164" t="str">
        <f>IF([1]調達要求データ貼付!S498="","","同等品以上")</f>
        <v/>
      </c>
      <c r="AV503" s="164"/>
      <c r="AW503" s="165" t="str">
        <f>IF([1]調達要求データ貼付!U498="","",[1]調達要求データ貼付!U498)</f>
        <v/>
      </c>
      <c r="AX503" s="166"/>
      <c r="AY503" s="166"/>
      <c r="AZ503" s="166"/>
      <c r="BA503" s="166"/>
      <c r="BB503" s="166"/>
      <c r="BC503" s="167" t="str">
        <f>IF([1]調達要求データ貼付!O498="","",[1]調達要求データ貼付!O498)</f>
        <v/>
      </c>
      <c r="BD503" s="168"/>
      <c r="BE503" s="168"/>
      <c r="BF503" s="168"/>
      <c r="BG503" s="168"/>
      <c r="BH503" s="168"/>
      <c r="BI503" s="168"/>
      <c r="BJ503" s="153"/>
      <c r="BK503" s="153"/>
      <c r="BL503" s="153"/>
      <c r="BM503" s="153"/>
      <c r="BN503" s="153"/>
      <c r="BO503" s="153"/>
      <c r="BP503" s="153"/>
      <c r="BQ503" s="153"/>
      <c r="BR503" s="153"/>
      <c r="BS503" s="153"/>
      <c r="BT503" s="153"/>
      <c r="BU503" s="153"/>
      <c r="BV503" s="153"/>
      <c r="BW503" s="153"/>
      <c r="BX503" s="153"/>
      <c r="BY503" s="153"/>
      <c r="BZ503" s="153"/>
      <c r="CA503" s="160"/>
      <c r="CB503" s="160"/>
      <c r="CC503" s="160"/>
      <c r="CD503" s="160"/>
      <c r="CE503" s="160"/>
      <c r="CF503" s="160"/>
      <c r="DC503" s="128"/>
      <c r="DD503" s="128"/>
    </row>
    <row r="504" spans="1:108" ht="33" customHeight="1" x14ac:dyDescent="0.2">
      <c r="A504" s="158" t="str">
        <f>IF([1]調達要求データ貼付!E499="","",[1]調達要求データ貼付!E499&amp;"　"&amp;[1]調達要求データ貼付!F499)</f>
        <v/>
      </c>
      <c r="B504" s="159"/>
      <c r="C504" s="159"/>
      <c r="D504" s="153" t="str">
        <f>IF([1]調達要求データ貼付!E499="","",[1]調達要求データ貼付!E499&amp;"　"&amp;[1]調達要求データ貼付!F499)</f>
        <v/>
      </c>
      <c r="E504" s="160"/>
      <c r="F504" s="160"/>
      <c r="G504" s="160"/>
      <c r="H504" s="160"/>
      <c r="I504" s="160"/>
      <c r="J504" s="160"/>
      <c r="K504" s="161" t="str">
        <f>IF([1]調達要求データ貼付!H499="","",[1]調達要求データ貼付!H499)</f>
        <v/>
      </c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3" t="str">
        <f>IF(AND(A504="",A503&lt;&gt;""),"－　以　下　余　白　－",IF([1]調達要求データ貼付!I499="","",[1]調達要求データ貼付!I499))</f>
        <v/>
      </c>
      <c r="AA504" s="163"/>
      <c r="AB504" s="163"/>
      <c r="AC504" s="163"/>
      <c r="AD504" s="163"/>
      <c r="AE504" s="163"/>
      <c r="AF504" s="163"/>
      <c r="AG504" s="163"/>
      <c r="AH504" s="163"/>
      <c r="AI504" s="163"/>
      <c r="AJ504" s="163"/>
      <c r="AK504" s="163"/>
      <c r="AL504" s="163"/>
      <c r="AM504" s="163"/>
      <c r="AN504" s="163"/>
      <c r="AO504" s="163"/>
      <c r="AP504" s="163"/>
      <c r="AQ504" s="163"/>
      <c r="AR504" s="163"/>
      <c r="AS504" s="163"/>
      <c r="AT504" s="163"/>
      <c r="AU504" s="164" t="str">
        <f>IF([1]調達要求データ貼付!S499="","","同等品以上")</f>
        <v/>
      </c>
      <c r="AV504" s="164"/>
      <c r="AW504" s="165" t="str">
        <f>IF([1]調達要求データ貼付!U499="","",[1]調達要求データ貼付!U499)</f>
        <v/>
      </c>
      <c r="AX504" s="166"/>
      <c r="AY504" s="166"/>
      <c r="AZ504" s="166"/>
      <c r="BA504" s="166"/>
      <c r="BB504" s="166"/>
      <c r="BC504" s="167" t="str">
        <f>IF([1]調達要求データ貼付!O499="","",[1]調達要求データ貼付!O499)</f>
        <v/>
      </c>
      <c r="BD504" s="168"/>
      <c r="BE504" s="168"/>
      <c r="BF504" s="168"/>
      <c r="BG504" s="168"/>
      <c r="BH504" s="168"/>
      <c r="BI504" s="168"/>
      <c r="BJ504" s="153"/>
      <c r="BK504" s="153"/>
      <c r="BL504" s="153"/>
      <c r="BM504" s="153"/>
      <c r="BN504" s="153"/>
      <c r="BO504" s="153"/>
      <c r="BP504" s="153"/>
      <c r="BQ504" s="153"/>
      <c r="BR504" s="153"/>
      <c r="BS504" s="153"/>
      <c r="BT504" s="153"/>
      <c r="BU504" s="153"/>
      <c r="BV504" s="153"/>
      <c r="BW504" s="153"/>
      <c r="BX504" s="153"/>
      <c r="BY504" s="153"/>
      <c r="BZ504" s="153"/>
      <c r="CA504" s="160"/>
      <c r="CB504" s="160"/>
      <c r="CC504" s="160"/>
      <c r="CD504" s="160"/>
      <c r="CE504" s="160"/>
      <c r="CF504" s="160"/>
      <c r="DC504" s="128"/>
      <c r="DD504" s="128"/>
    </row>
    <row r="505" spans="1:108" ht="33" customHeight="1" x14ac:dyDescent="0.2">
      <c r="A505" s="158" t="str">
        <f>IF([1]調達要求データ貼付!E500="","",[1]調達要求データ貼付!E500&amp;"　"&amp;[1]調達要求データ貼付!F500)</f>
        <v/>
      </c>
      <c r="B505" s="159"/>
      <c r="C505" s="159"/>
      <c r="D505" s="153" t="str">
        <f>IF([1]調達要求データ貼付!E500="","",[1]調達要求データ貼付!E500&amp;"　"&amp;[1]調達要求データ貼付!F500)</f>
        <v/>
      </c>
      <c r="E505" s="160"/>
      <c r="F505" s="160"/>
      <c r="G505" s="160"/>
      <c r="H505" s="160"/>
      <c r="I505" s="160"/>
      <c r="J505" s="160"/>
      <c r="K505" s="161" t="str">
        <f>IF([1]調達要求データ貼付!H500="","",[1]調達要求データ貼付!H500)</f>
        <v/>
      </c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3" t="str">
        <f>IF(AND(A505="",A504&lt;&gt;""),"－　以　下　余　白　－",IF([1]調達要求データ貼付!I500="","",[1]調達要求データ貼付!I500))</f>
        <v/>
      </c>
      <c r="AA505" s="163"/>
      <c r="AB505" s="163"/>
      <c r="AC505" s="163"/>
      <c r="AD505" s="163"/>
      <c r="AE505" s="163"/>
      <c r="AF505" s="163"/>
      <c r="AG505" s="163"/>
      <c r="AH505" s="163"/>
      <c r="AI505" s="163"/>
      <c r="AJ505" s="163"/>
      <c r="AK505" s="163"/>
      <c r="AL505" s="163"/>
      <c r="AM505" s="163"/>
      <c r="AN505" s="163"/>
      <c r="AO505" s="163"/>
      <c r="AP505" s="163"/>
      <c r="AQ505" s="163"/>
      <c r="AR505" s="163"/>
      <c r="AS505" s="163"/>
      <c r="AT505" s="163"/>
      <c r="AU505" s="164" t="str">
        <f>IF([1]調達要求データ貼付!S500="","","同等品以上")</f>
        <v/>
      </c>
      <c r="AV505" s="164"/>
      <c r="AW505" s="165" t="str">
        <f>IF([1]調達要求データ貼付!U500="","",[1]調達要求データ貼付!U500)</f>
        <v/>
      </c>
      <c r="AX505" s="166"/>
      <c r="AY505" s="166"/>
      <c r="AZ505" s="166"/>
      <c r="BA505" s="166"/>
      <c r="BB505" s="166"/>
      <c r="BC505" s="167" t="str">
        <f>IF([1]調達要求データ貼付!O500="","",[1]調達要求データ貼付!O500)</f>
        <v/>
      </c>
      <c r="BD505" s="168"/>
      <c r="BE505" s="168"/>
      <c r="BF505" s="168"/>
      <c r="BG505" s="168"/>
      <c r="BH505" s="168"/>
      <c r="BI505" s="168"/>
      <c r="BJ505" s="153"/>
      <c r="BK505" s="153"/>
      <c r="BL505" s="153"/>
      <c r="BM505" s="153"/>
      <c r="BN505" s="153"/>
      <c r="BO505" s="153"/>
      <c r="BP505" s="153"/>
      <c r="BQ505" s="153"/>
      <c r="BR505" s="153"/>
      <c r="BS505" s="153"/>
      <c r="BT505" s="153"/>
      <c r="BU505" s="153"/>
      <c r="BV505" s="153"/>
      <c r="BW505" s="153"/>
      <c r="BX505" s="153"/>
      <c r="BY505" s="153"/>
      <c r="BZ505" s="153"/>
      <c r="CA505" s="160"/>
      <c r="CB505" s="160"/>
      <c r="CC505" s="160"/>
      <c r="CD505" s="160"/>
      <c r="CE505" s="160"/>
      <c r="CF505" s="160"/>
      <c r="DC505" s="128"/>
      <c r="DD505" s="128"/>
    </row>
    <row r="506" spans="1:108" ht="33" customHeight="1" x14ac:dyDescent="0.2">
      <c r="A506" s="158" t="str">
        <f>IF([1]調達要求データ貼付!E501="","",[1]調達要求データ貼付!E501&amp;"　"&amp;[1]調達要求データ貼付!F501)</f>
        <v/>
      </c>
      <c r="B506" s="159"/>
      <c r="C506" s="159"/>
      <c r="D506" s="153" t="str">
        <f>IF([1]調達要求データ貼付!E501="","",[1]調達要求データ貼付!E501&amp;"　"&amp;[1]調達要求データ貼付!F501)</f>
        <v/>
      </c>
      <c r="E506" s="160"/>
      <c r="F506" s="160"/>
      <c r="G506" s="160"/>
      <c r="H506" s="160"/>
      <c r="I506" s="160"/>
      <c r="J506" s="160"/>
      <c r="K506" s="161" t="str">
        <f>IF([1]調達要求データ貼付!H501="","",[1]調達要求データ貼付!H501)</f>
        <v/>
      </c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3" t="str">
        <f>IF(AND(A506="",A505&lt;&gt;""),"－　以　下　余　白　－",IF([1]調達要求データ貼付!I501="","",[1]調達要求データ貼付!I501))</f>
        <v/>
      </c>
      <c r="AA506" s="163"/>
      <c r="AB506" s="163"/>
      <c r="AC506" s="163"/>
      <c r="AD506" s="163"/>
      <c r="AE506" s="163"/>
      <c r="AF506" s="163"/>
      <c r="AG506" s="163"/>
      <c r="AH506" s="163"/>
      <c r="AI506" s="163"/>
      <c r="AJ506" s="163"/>
      <c r="AK506" s="163"/>
      <c r="AL506" s="163"/>
      <c r="AM506" s="163"/>
      <c r="AN506" s="163"/>
      <c r="AO506" s="163"/>
      <c r="AP506" s="163"/>
      <c r="AQ506" s="163"/>
      <c r="AR506" s="163"/>
      <c r="AS506" s="163"/>
      <c r="AT506" s="163"/>
      <c r="AU506" s="164" t="str">
        <f>IF([1]調達要求データ貼付!S501="","","同等品以上")</f>
        <v/>
      </c>
      <c r="AV506" s="164"/>
      <c r="AW506" s="165" t="str">
        <f>IF([1]調達要求データ貼付!U501="","",[1]調達要求データ貼付!U501)</f>
        <v/>
      </c>
      <c r="AX506" s="166"/>
      <c r="AY506" s="166"/>
      <c r="AZ506" s="166"/>
      <c r="BA506" s="166"/>
      <c r="BB506" s="166"/>
      <c r="BC506" s="167" t="str">
        <f>IF([1]調達要求データ貼付!O501="","",[1]調達要求データ貼付!O501)</f>
        <v/>
      </c>
      <c r="BD506" s="168"/>
      <c r="BE506" s="168"/>
      <c r="BF506" s="168"/>
      <c r="BG506" s="168"/>
      <c r="BH506" s="168"/>
      <c r="BI506" s="168"/>
      <c r="BJ506" s="153"/>
      <c r="BK506" s="153"/>
      <c r="BL506" s="153"/>
      <c r="BM506" s="153"/>
      <c r="BN506" s="153"/>
      <c r="BO506" s="153"/>
      <c r="BP506" s="153"/>
      <c r="BQ506" s="153"/>
      <c r="BR506" s="153"/>
      <c r="BS506" s="153"/>
      <c r="BT506" s="153"/>
      <c r="BU506" s="153"/>
      <c r="BV506" s="153"/>
      <c r="BW506" s="153"/>
      <c r="BX506" s="153"/>
      <c r="BY506" s="153"/>
      <c r="BZ506" s="153"/>
      <c r="CA506" s="160"/>
      <c r="CB506" s="160"/>
      <c r="CC506" s="160"/>
      <c r="CD506" s="160"/>
      <c r="CE506" s="160"/>
      <c r="CF506" s="160"/>
      <c r="DC506" s="128"/>
      <c r="DD506" s="128"/>
    </row>
    <row r="507" spans="1:108" ht="33" customHeight="1" x14ac:dyDescent="0.2">
      <c r="A507" s="158" t="str">
        <f>IF([1]調達要求データ貼付!E502="","",[1]調達要求データ貼付!E502&amp;"　"&amp;[1]調達要求データ貼付!F502)</f>
        <v/>
      </c>
      <c r="B507" s="159"/>
      <c r="C507" s="159"/>
      <c r="D507" s="153" t="str">
        <f>IF([1]調達要求データ貼付!E502="","",[1]調達要求データ貼付!E502&amp;"　"&amp;[1]調達要求データ貼付!F502)</f>
        <v/>
      </c>
      <c r="E507" s="160"/>
      <c r="F507" s="160"/>
      <c r="G507" s="160"/>
      <c r="H507" s="160"/>
      <c r="I507" s="160"/>
      <c r="J507" s="160"/>
      <c r="K507" s="161" t="str">
        <f>IF([1]調達要求データ貼付!H502="","",[1]調達要求データ貼付!H502)</f>
        <v/>
      </c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3" t="str">
        <f>IF(AND(A507="",A506&lt;&gt;""),"－　以　下　余　白　－",IF([1]調達要求データ貼付!I502="","",[1]調達要求データ貼付!I502))</f>
        <v/>
      </c>
      <c r="AA507" s="163"/>
      <c r="AB507" s="163"/>
      <c r="AC507" s="163"/>
      <c r="AD507" s="163"/>
      <c r="AE507" s="163"/>
      <c r="AF507" s="163"/>
      <c r="AG507" s="163"/>
      <c r="AH507" s="163"/>
      <c r="AI507" s="163"/>
      <c r="AJ507" s="163"/>
      <c r="AK507" s="163"/>
      <c r="AL507" s="163"/>
      <c r="AM507" s="163"/>
      <c r="AN507" s="163"/>
      <c r="AO507" s="163"/>
      <c r="AP507" s="163"/>
      <c r="AQ507" s="163"/>
      <c r="AR507" s="163"/>
      <c r="AS507" s="163"/>
      <c r="AT507" s="163"/>
      <c r="AU507" s="164" t="str">
        <f>IF([1]調達要求データ貼付!S502="","","同等品以上")</f>
        <v/>
      </c>
      <c r="AV507" s="164"/>
      <c r="AW507" s="165" t="str">
        <f>IF([1]調達要求データ貼付!U502="","",[1]調達要求データ貼付!U502)</f>
        <v/>
      </c>
      <c r="AX507" s="166"/>
      <c r="AY507" s="166"/>
      <c r="AZ507" s="166"/>
      <c r="BA507" s="166"/>
      <c r="BB507" s="166"/>
      <c r="BC507" s="167" t="str">
        <f>IF([1]調達要求データ貼付!O502="","",[1]調達要求データ貼付!O502)</f>
        <v/>
      </c>
      <c r="BD507" s="168"/>
      <c r="BE507" s="168"/>
      <c r="BF507" s="168"/>
      <c r="BG507" s="168"/>
      <c r="BH507" s="168"/>
      <c r="BI507" s="168"/>
      <c r="BJ507" s="153"/>
      <c r="BK507" s="153"/>
      <c r="BL507" s="153"/>
      <c r="BM507" s="153"/>
      <c r="BN507" s="153"/>
      <c r="BO507" s="153"/>
      <c r="BP507" s="153"/>
      <c r="BQ507" s="153"/>
      <c r="BR507" s="153"/>
      <c r="BS507" s="153"/>
      <c r="BT507" s="153"/>
      <c r="BU507" s="153"/>
      <c r="BV507" s="153"/>
      <c r="BW507" s="153"/>
      <c r="BX507" s="153"/>
      <c r="BY507" s="153"/>
      <c r="BZ507" s="153"/>
      <c r="CA507" s="160"/>
      <c r="CB507" s="160"/>
      <c r="CC507" s="160"/>
      <c r="CD507" s="160"/>
      <c r="CE507" s="160"/>
      <c r="CF507" s="160"/>
      <c r="CK507" s="157" t="s">
        <v>37</v>
      </c>
      <c r="DC507" s="128"/>
      <c r="DD507" s="128"/>
    </row>
    <row r="508" spans="1:108" ht="33" customHeight="1" x14ac:dyDescent="0.2">
      <c r="A508" s="158" t="str">
        <f>IF([1]調達要求データ貼付!E503="","",[1]調達要求データ貼付!E503&amp;"　"&amp;[1]調達要求データ貼付!F503)</f>
        <v/>
      </c>
      <c r="B508" s="159"/>
      <c r="C508" s="159"/>
      <c r="D508" s="153" t="str">
        <f>IF([1]調達要求データ貼付!E503="","",[1]調達要求データ貼付!E503&amp;"　"&amp;[1]調達要求データ貼付!F503)</f>
        <v/>
      </c>
      <c r="E508" s="160"/>
      <c r="F508" s="160"/>
      <c r="G508" s="160"/>
      <c r="H508" s="160"/>
      <c r="I508" s="160"/>
      <c r="J508" s="160"/>
      <c r="K508" s="161" t="str">
        <f>IF([1]調達要求データ貼付!H503="","",[1]調達要求データ貼付!H503)</f>
        <v/>
      </c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3" t="str">
        <f>IF(AND(A508="",A507&lt;&gt;""),"－　以　下　余　白　－",IF([1]調達要求データ貼付!I503="","",[1]調達要求データ貼付!I503))</f>
        <v/>
      </c>
      <c r="AA508" s="163"/>
      <c r="AB508" s="163"/>
      <c r="AC508" s="163"/>
      <c r="AD508" s="163"/>
      <c r="AE508" s="163"/>
      <c r="AF508" s="163"/>
      <c r="AG508" s="163"/>
      <c r="AH508" s="163"/>
      <c r="AI508" s="163"/>
      <c r="AJ508" s="163"/>
      <c r="AK508" s="163"/>
      <c r="AL508" s="163"/>
      <c r="AM508" s="163"/>
      <c r="AN508" s="163"/>
      <c r="AO508" s="163"/>
      <c r="AP508" s="163"/>
      <c r="AQ508" s="163"/>
      <c r="AR508" s="163"/>
      <c r="AS508" s="163"/>
      <c r="AT508" s="163"/>
      <c r="AU508" s="164" t="str">
        <f>IF([1]調達要求データ貼付!S503="","","同等品以上")</f>
        <v/>
      </c>
      <c r="AV508" s="164"/>
      <c r="AW508" s="165" t="str">
        <f>IF([1]調達要求データ貼付!U503="","",[1]調達要求データ貼付!U503)</f>
        <v/>
      </c>
      <c r="AX508" s="166"/>
      <c r="AY508" s="166"/>
      <c r="AZ508" s="166"/>
      <c r="BA508" s="166"/>
      <c r="BB508" s="166"/>
      <c r="BC508" s="167" t="str">
        <f>IF([1]調達要求データ貼付!O503="","",[1]調達要求データ貼付!O503)</f>
        <v/>
      </c>
      <c r="BD508" s="168"/>
      <c r="BE508" s="168"/>
      <c r="BF508" s="168"/>
      <c r="BG508" s="168"/>
      <c r="BH508" s="168"/>
      <c r="BI508" s="168"/>
      <c r="BJ508" s="153"/>
      <c r="BK508" s="160"/>
      <c r="BL508" s="160"/>
      <c r="BM508" s="160"/>
      <c r="BN508" s="160"/>
      <c r="BO508" s="160"/>
      <c r="BP508" s="160"/>
      <c r="BQ508" s="160"/>
      <c r="BR508" s="160"/>
      <c r="BS508" s="153"/>
      <c r="BT508" s="160"/>
      <c r="BU508" s="160"/>
      <c r="BV508" s="160"/>
      <c r="BW508" s="160"/>
      <c r="BX508" s="160"/>
      <c r="BY508" s="160"/>
      <c r="BZ508" s="153"/>
      <c r="CA508" s="160"/>
      <c r="CB508" s="160"/>
      <c r="CC508" s="160"/>
      <c r="CD508" s="160"/>
      <c r="CE508" s="160"/>
      <c r="CF508" s="160"/>
      <c r="CK508" s="169" t="str">
        <f>IF(A508="","",1)</f>
        <v/>
      </c>
      <c r="DC508" s="128"/>
      <c r="DD508" s="128"/>
    </row>
    <row r="509" spans="1:108" ht="33" customHeight="1" x14ac:dyDescent="0.2">
      <c r="A509" s="158" t="str">
        <f>IF([1]調達要求データ貼付!E504="","",[1]調達要求データ貼付!E504&amp;"　"&amp;[1]調達要求データ貼付!F504)</f>
        <v/>
      </c>
      <c r="B509" s="159"/>
      <c r="C509" s="159"/>
      <c r="D509" s="153" t="str">
        <f>IF([1]調達要求データ貼付!E504="","",[1]調達要求データ貼付!E504&amp;"　"&amp;[1]調達要求データ貼付!F504)</f>
        <v/>
      </c>
      <c r="E509" s="160"/>
      <c r="F509" s="160"/>
      <c r="G509" s="160"/>
      <c r="H509" s="160"/>
      <c r="I509" s="160"/>
      <c r="J509" s="160"/>
      <c r="K509" s="161" t="str">
        <f>IF([1]調達要求データ貼付!H504="","",[1]調達要求データ貼付!H504)</f>
        <v/>
      </c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3" t="str">
        <f>IF(AND(A509="",A508&lt;&gt;""),"－　以　下　余　白　－",IF([1]調達要求データ貼付!I504="","",[1]調達要求データ貼付!I504))</f>
        <v/>
      </c>
      <c r="AA509" s="163"/>
      <c r="AB509" s="163"/>
      <c r="AC509" s="163"/>
      <c r="AD509" s="163"/>
      <c r="AE509" s="163"/>
      <c r="AF509" s="163"/>
      <c r="AG509" s="163"/>
      <c r="AH509" s="163"/>
      <c r="AI509" s="163"/>
      <c r="AJ509" s="163"/>
      <c r="AK509" s="163"/>
      <c r="AL509" s="163"/>
      <c r="AM509" s="163"/>
      <c r="AN509" s="163"/>
      <c r="AO509" s="163"/>
      <c r="AP509" s="163"/>
      <c r="AQ509" s="163"/>
      <c r="AR509" s="163"/>
      <c r="AS509" s="163"/>
      <c r="AT509" s="163"/>
      <c r="AU509" s="164" t="str">
        <f>IF([1]調達要求データ貼付!S504="","","同等品以上")</f>
        <v/>
      </c>
      <c r="AV509" s="164"/>
      <c r="AW509" s="165" t="str">
        <f>IF([1]調達要求データ貼付!U504="","",[1]調達要求データ貼付!U504)</f>
        <v/>
      </c>
      <c r="AX509" s="166"/>
      <c r="AY509" s="166"/>
      <c r="AZ509" s="166"/>
      <c r="BA509" s="166"/>
      <c r="BB509" s="166"/>
      <c r="BC509" s="167" t="str">
        <f>IF([1]調達要求データ貼付!O504="","",[1]調達要求データ貼付!O504)</f>
        <v/>
      </c>
      <c r="BD509" s="168"/>
      <c r="BE509" s="168"/>
      <c r="BF509" s="168"/>
      <c r="BG509" s="168"/>
      <c r="BH509" s="168"/>
      <c r="BI509" s="168"/>
      <c r="BJ509" s="153"/>
      <c r="BK509" s="153"/>
      <c r="BL509" s="153"/>
      <c r="BM509" s="153"/>
      <c r="BN509" s="153"/>
      <c r="BO509" s="153"/>
      <c r="BP509" s="153"/>
      <c r="BQ509" s="153"/>
      <c r="BR509" s="153"/>
      <c r="BS509" s="153"/>
      <c r="BT509" s="153"/>
      <c r="BU509" s="153"/>
      <c r="BV509" s="153"/>
      <c r="BW509" s="153"/>
      <c r="BX509" s="153"/>
      <c r="BY509" s="153"/>
      <c r="BZ509" s="174"/>
      <c r="CA509" s="160"/>
      <c r="CB509" s="160"/>
      <c r="CC509" s="160"/>
      <c r="CD509" s="160"/>
      <c r="CE509" s="160"/>
      <c r="CF509" s="160"/>
      <c r="DC509" s="128"/>
      <c r="DD509" s="128"/>
    </row>
    <row r="510" spans="1:108" ht="33" customHeight="1" x14ac:dyDescent="0.2">
      <c r="A510" s="158" t="str">
        <f>IF([1]調達要求データ貼付!E505="","",[1]調達要求データ貼付!E505&amp;"　"&amp;[1]調達要求データ貼付!F505)</f>
        <v/>
      </c>
      <c r="B510" s="159"/>
      <c r="C510" s="159"/>
      <c r="D510" s="153" t="str">
        <f>IF([1]調達要求データ貼付!E505="","",[1]調達要求データ貼付!E505&amp;"　"&amp;[1]調達要求データ貼付!F505)</f>
        <v/>
      </c>
      <c r="E510" s="160"/>
      <c r="F510" s="160"/>
      <c r="G510" s="160"/>
      <c r="H510" s="160"/>
      <c r="I510" s="160"/>
      <c r="J510" s="160"/>
      <c r="K510" s="161" t="str">
        <f>IF([1]調達要求データ貼付!H505="","",[1]調達要求データ貼付!H505)</f>
        <v/>
      </c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3" t="str">
        <f>IF(AND(A510="",A509&lt;&gt;""),"－　以　下　余　白　－",IF([1]調達要求データ貼付!I505="","",[1]調達要求データ貼付!I505))</f>
        <v/>
      </c>
      <c r="AA510" s="163"/>
      <c r="AB510" s="163"/>
      <c r="AC510" s="163"/>
      <c r="AD510" s="163"/>
      <c r="AE510" s="163"/>
      <c r="AF510" s="163"/>
      <c r="AG510" s="163"/>
      <c r="AH510" s="163"/>
      <c r="AI510" s="163"/>
      <c r="AJ510" s="163"/>
      <c r="AK510" s="163"/>
      <c r="AL510" s="163"/>
      <c r="AM510" s="163"/>
      <c r="AN510" s="163"/>
      <c r="AO510" s="163"/>
      <c r="AP510" s="163"/>
      <c r="AQ510" s="163"/>
      <c r="AR510" s="163"/>
      <c r="AS510" s="163"/>
      <c r="AT510" s="163"/>
      <c r="AU510" s="164" t="str">
        <f>IF([1]調達要求データ貼付!S505="","","同等品以上")</f>
        <v/>
      </c>
      <c r="AV510" s="164"/>
      <c r="AW510" s="165" t="str">
        <f>IF([1]調達要求データ貼付!U505="","",[1]調達要求データ貼付!U505)</f>
        <v/>
      </c>
      <c r="AX510" s="166"/>
      <c r="AY510" s="166"/>
      <c r="AZ510" s="166"/>
      <c r="BA510" s="166"/>
      <c r="BB510" s="166"/>
      <c r="BC510" s="167" t="str">
        <f>IF([1]調達要求データ貼付!O505="","",[1]調達要求データ貼付!O505)</f>
        <v/>
      </c>
      <c r="BD510" s="168"/>
      <c r="BE510" s="168"/>
      <c r="BF510" s="168"/>
      <c r="BG510" s="168"/>
      <c r="BH510" s="168"/>
      <c r="BI510" s="168"/>
      <c r="BJ510" s="153"/>
      <c r="BK510" s="153"/>
      <c r="BL510" s="153"/>
      <c r="BM510" s="153"/>
      <c r="BN510" s="153"/>
      <c r="BO510" s="153"/>
      <c r="BP510" s="153"/>
      <c r="BQ510" s="153"/>
      <c r="BR510" s="153"/>
      <c r="BS510" s="153"/>
      <c r="BT510" s="153"/>
      <c r="BU510" s="153"/>
      <c r="BV510" s="153"/>
      <c r="BW510" s="153"/>
      <c r="BX510" s="153"/>
      <c r="BY510" s="153"/>
      <c r="BZ510" s="174"/>
      <c r="CA510" s="160"/>
      <c r="CB510" s="160"/>
      <c r="CC510" s="160"/>
      <c r="CD510" s="160"/>
      <c r="CE510" s="160"/>
      <c r="CF510" s="160"/>
      <c r="DC510" s="128"/>
      <c r="DD510" s="128"/>
    </row>
    <row r="511" spans="1:108" ht="33" customHeight="1" x14ac:dyDescent="0.2">
      <c r="A511" s="158" t="str">
        <f>IF([1]調達要求データ貼付!E506="","",[1]調達要求データ貼付!E506&amp;"　"&amp;[1]調達要求データ貼付!F506)</f>
        <v/>
      </c>
      <c r="B511" s="159"/>
      <c r="C511" s="159"/>
      <c r="D511" s="153" t="str">
        <f>IF([1]調達要求データ貼付!E506="","",[1]調達要求データ貼付!E506&amp;"　"&amp;[1]調達要求データ貼付!F506)</f>
        <v/>
      </c>
      <c r="E511" s="160"/>
      <c r="F511" s="160"/>
      <c r="G511" s="160"/>
      <c r="H511" s="160"/>
      <c r="I511" s="160"/>
      <c r="J511" s="160"/>
      <c r="K511" s="161" t="str">
        <f>IF([1]調達要求データ貼付!H506="","",[1]調達要求データ貼付!H506)</f>
        <v/>
      </c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3" t="str">
        <f>IF(AND(A511="",A510&lt;&gt;""),"－　以　下　余　白　－",IF([1]調達要求データ貼付!I506="","",[1]調達要求データ貼付!I506))</f>
        <v/>
      </c>
      <c r="AA511" s="163"/>
      <c r="AB511" s="163"/>
      <c r="AC511" s="163"/>
      <c r="AD511" s="163"/>
      <c r="AE511" s="163"/>
      <c r="AF511" s="163"/>
      <c r="AG511" s="163"/>
      <c r="AH511" s="163"/>
      <c r="AI511" s="163"/>
      <c r="AJ511" s="163"/>
      <c r="AK511" s="163"/>
      <c r="AL511" s="163"/>
      <c r="AM511" s="163"/>
      <c r="AN511" s="163"/>
      <c r="AO511" s="163"/>
      <c r="AP511" s="163"/>
      <c r="AQ511" s="163"/>
      <c r="AR511" s="163"/>
      <c r="AS511" s="163"/>
      <c r="AT511" s="163"/>
      <c r="AU511" s="164" t="str">
        <f>IF([1]調達要求データ貼付!S506="","","同等品以上")</f>
        <v/>
      </c>
      <c r="AV511" s="164"/>
      <c r="AW511" s="165" t="str">
        <f>IF([1]調達要求データ貼付!U506="","",[1]調達要求データ貼付!U506)</f>
        <v/>
      </c>
      <c r="AX511" s="166"/>
      <c r="AY511" s="166"/>
      <c r="AZ511" s="166"/>
      <c r="BA511" s="166"/>
      <c r="BB511" s="166"/>
      <c r="BC511" s="167" t="str">
        <f>IF([1]調達要求データ貼付!O506="","",[1]調達要求データ貼付!O506)</f>
        <v/>
      </c>
      <c r="BD511" s="168"/>
      <c r="BE511" s="168"/>
      <c r="BF511" s="168"/>
      <c r="BG511" s="168"/>
      <c r="BH511" s="168"/>
      <c r="BI511" s="168"/>
      <c r="BJ511" s="153"/>
      <c r="BK511" s="153"/>
      <c r="BL511" s="153"/>
      <c r="BM511" s="153"/>
      <c r="BN511" s="153"/>
      <c r="BO511" s="153"/>
      <c r="BP511" s="153"/>
      <c r="BQ511" s="153"/>
      <c r="BR511" s="153"/>
      <c r="BS511" s="153"/>
      <c r="BT511" s="153"/>
      <c r="BU511" s="153"/>
      <c r="BV511" s="153"/>
      <c r="BW511" s="153"/>
      <c r="BX511" s="153"/>
      <c r="BY511" s="153"/>
      <c r="BZ511" s="153"/>
      <c r="CA511" s="160"/>
      <c r="CB511" s="160"/>
      <c r="CC511" s="160"/>
      <c r="CD511" s="160"/>
      <c r="CE511" s="160"/>
      <c r="CF511" s="160"/>
      <c r="DC511" s="128"/>
      <c r="DD511" s="128"/>
    </row>
    <row r="512" spans="1:108" ht="33" customHeight="1" x14ac:dyDescent="0.2">
      <c r="A512" s="158" t="str">
        <f>IF([1]調達要求データ貼付!E507="","",[1]調達要求データ貼付!E507&amp;"　"&amp;[1]調達要求データ貼付!F507)</f>
        <v/>
      </c>
      <c r="B512" s="159"/>
      <c r="C512" s="159"/>
      <c r="D512" s="153" t="str">
        <f>IF([1]調達要求データ貼付!E507="","",[1]調達要求データ貼付!E507&amp;"　"&amp;[1]調達要求データ貼付!F507)</f>
        <v/>
      </c>
      <c r="E512" s="160"/>
      <c r="F512" s="160"/>
      <c r="G512" s="160"/>
      <c r="H512" s="160"/>
      <c r="I512" s="160"/>
      <c r="J512" s="160"/>
      <c r="K512" s="161" t="str">
        <f>IF([1]調達要求データ貼付!H507="","",[1]調達要求データ貼付!H507)</f>
        <v/>
      </c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3" t="str">
        <f>IF(AND(A512="",A511&lt;&gt;""),"－　以　下　余　白　－",IF([1]調達要求データ貼付!I507="","",[1]調達要求データ貼付!I507))</f>
        <v/>
      </c>
      <c r="AA512" s="163"/>
      <c r="AB512" s="163"/>
      <c r="AC512" s="163"/>
      <c r="AD512" s="163"/>
      <c r="AE512" s="163"/>
      <c r="AF512" s="163"/>
      <c r="AG512" s="163"/>
      <c r="AH512" s="163"/>
      <c r="AI512" s="163"/>
      <c r="AJ512" s="163"/>
      <c r="AK512" s="163"/>
      <c r="AL512" s="163"/>
      <c r="AM512" s="163"/>
      <c r="AN512" s="163"/>
      <c r="AO512" s="163"/>
      <c r="AP512" s="163"/>
      <c r="AQ512" s="163"/>
      <c r="AR512" s="163"/>
      <c r="AS512" s="163"/>
      <c r="AT512" s="163"/>
      <c r="AU512" s="164" t="str">
        <f>IF([1]調達要求データ貼付!S507="","","同等品以上")</f>
        <v/>
      </c>
      <c r="AV512" s="164"/>
      <c r="AW512" s="165" t="str">
        <f>IF([1]調達要求データ貼付!U507="","",[1]調達要求データ貼付!U507)</f>
        <v/>
      </c>
      <c r="AX512" s="166"/>
      <c r="AY512" s="166"/>
      <c r="AZ512" s="166"/>
      <c r="BA512" s="166"/>
      <c r="BB512" s="166"/>
      <c r="BC512" s="167" t="str">
        <f>IF([1]調達要求データ貼付!O507="","",[1]調達要求データ貼付!O507)</f>
        <v/>
      </c>
      <c r="BD512" s="168"/>
      <c r="BE512" s="168"/>
      <c r="BF512" s="168"/>
      <c r="BG512" s="168"/>
      <c r="BH512" s="168"/>
      <c r="BI512" s="168"/>
      <c r="BJ512" s="153"/>
      <c r="BK512" s="153"/>
      <c r="BL512" s="153"/>
      <c r="BM512" s="153"/>
      <c r="BN512" s="153"/>
      <c r="BO512" s="153"/>
      <c r="BP512" s="153"/>
      <c r="BQ512" s="153"/>
      <c r="BR512" s="153"/>
      <c r="BS512" s="153"/>
      <c r="BT512" s="153"/>
      <c r="BU512" s="153"/>
      <c r="BV512" s="153"/>
      <c r="BW512" s="153"/>
      <c r="BX512" s="153"/>
      <c r="BY512" s="153"/>
      <c r="BZ512" s="153"/>
      <c r="CA512" s="160"/>
      <c r="CB512" s="160"/>
      <c r="CC512" s="160"/>
      <c r="CD512" s="160"/>
      <c r="CE512" s="160"/>
      <c r="CF512" s="160"/>
      <c r="DC512" s="128"/>
      <c r="DD512" s="128"/>
    </row>
    <row r="513" spans="1:108" ht="33" customHeight="1" x14ac:dyDescent="0.2">
      <c r="A513" s="158" t="str">
        <f>IF([1]調達要求データ貼付!E508="","",[1]調達要求データ貼付!E508&amp;"　"&amp;[1]調達要求データ貼付!F508)</f>
        <v/>
      </c>
      <c r="B513" s="159"/>
      <c r="C513" s="159"/>
      <c r="D513" s="153" t="str">
        <f>IF([1]調達要求データ貼付!E508="","",[1]調達要求データ貼付!E508&amp;"　"&amp;[1]調達要求データ貼付!F508)</f>
        <v/>
      </c>
      <c r="E513" s="160"/>
      <c r="F513" s="160"/>
      <c r="G513" s="160"/>
      <c r="H513" s="160"/>
      <c r="I513" s="160"/>
      <c r="J513" s="160"/>
      <c r="K513" s="161" t="str">
        <f>IF([1]調達要求データ貼付!H508="","",[1]調達要求データ貼付!H508)</f>
        <v/>
      </c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3" t="str">
        <f>IF(AND(A513="",A512&lt;&gt;""),"－　以　下　余　白　－",IF([1]調達要求データ貼付!I508="","",[1]調達要求データ貼付!I508))</f>
        <v/>
      </c>
      <c r="AA513" s="163"/>
      <c r="AB513" s="163"/>
      <c r="AC513" s="163"/>
      <c r="AD513" s="163"/>
      <c r="AE513" s="163"/>
      <c r="AF513" s="163"/>
      <c r="AG513" s="163"/>
      <c r="AH513" s="163"/>
      <c r="AI513" s="163"/>
      <c r="AJ513" s="163"/>
      <c r="AK513" s="163"/>
      <c r="AL513" s="163"/>
      <c r="AM513" s="163"/>
      <c r="AN513" s="163"/>
      <c r="AO513" s="163"/>
      <c r="AP513" s="163"/>
      <c r="AQ513" s="163"/>
      <c r="AR513" s="163"/>
      <c r="AS513" s="163"/>
      <c r="AT513" s="163"/>
      <c r="AU513" s="164" t="str">
        <f>IF([1]調達要求データ貼付!S508="","","同等品以上")</f>
        <v/>
      </c>
      <c r="AV513" s="164"/>
      <c r="AW513" s="165" t="str">
        <f>IF([1]調達要求データ貼付!U508="","",[1]調達要求データ貼付!U508)</f>
        <v/>
      </c>
      <c r="AX513" s="166"/>
      <c r="AY513" s="166"/>
      <c r="AZ513" s="166"/>
      <c r="BA513" s="166"/>
      <c r="BB513" s="166"/>
      <c r="BC513" s="167" t="str">
        <f>IF([1]調達要求データ貼付!O508="","",[1]調達要求データ貼付!O508)</f>
        <v/>
      </c>
      <c r="BD513" s="168"/>
      <c r="BE513" s="168"/>
      <c r="BF513" s="168"/>
      <c r="BG513" s="168"/>
      <c r="BH513" s="168"/>
      <c r="BI513" s="168"/>
      <c r="BJ513" s="153"/>
      <c r="BK513" s="153"/>
      <c r="BL513" s="153"/>
      <c r="BM513" s="153"/>
      <c r="BN513" s="153"/>
      <c r="BO513" s="153"/>
      <c r="BP513" s="153"/>
      <c r="BQ513" s="153"/>
      <c r="BR513" s="153"/>
      <c r="BS513" s="153"/>
      <c r="BT513" s="153"/>
      <c r="BU513" s="153"/>
      <c r="BV513" s="153"/>
      <c r="BW513" s="153"/>
      <c r="BX513" s="153"/>
      <c r="BY513" s="153"/>
      <c r="BZ513" s="153"/>
      <c r="CA513" s="160"/>
      <c r="CB513" s="160"/>
      <c r="CC513" s="160"/>
      <c r="CD513" s="160"/>
      <c r="CE513" s="160"/>
      <c r="CF513" s="160"/>
      <c r="DC513" s="128"/>
      <c r="DD513" s="128"/>
    </row>
    <row r="514" spans="1:108" ht="33" customHeight="1" x14ac:dyDescent="0.2">
      <c r="A514" s="158" t="str">
        <f>IF([1]調達要求データ貼付!E509="","",[1]調達要求データ貼付!E509&amp;"　"&amp;[1]調達要求データ貼付!F509)</f>
        <v/>
      </c>
      <c r="B514" s="159"/>
      <c r="C514" s="159"/>
      <c r="D514" s="153" t="str">
        <f>IF([1]調達要求データ貼付!E509="","",[1]調達要求データ貼付!E509&amp;"　"&amp;[1]調達要求データ貼付!F509)</f>
        <v/>
      </c>
      <c r="E514" s="160"/>
      <c r="F514" s="160"/>
      <c r="G514" s="160"/>
      <c r="H514" s="160"/>
      <c r="I514" s="160"/>
      <c r="J514" s="160"/>
      <c r="K514" s="161" t="str">
        <f>IF([1]調達要求データ貼付!H509="","",[1]調達要求データ貼付!H509)</f>
        <v/>
      </c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3" t="str">
        <f>IF(AND(A514="",A513&lt;&gt;""),"－　以　下　余　白　－",IF([1]調達要求データ貼付!I509="","",[1]調達要求データ貼付!I509))</f>
        <v/>
      </c>
      <c r="AA514" s="163"/>
      <c r="AB514" s="163"/>
      <c r="AC514" s="163"/>
      <c r="AD514" s="163"/>
      <c r="AE514" s="163"/>
      <c r="AF514" s="163"/>
      <c r="AG514" s="163"/>
      <c r="AH514" s="163"/>
      <c r="AI514" s="163"/>
      <c r="AJ514" s="163"/>
      <c r="AK514" s="163"/>
      <c r="AL514" s="163"/>
      <c r="AM514" s="163"/>
      <c r="AN514" s="163"/>
      <c r="AO514" s="163"/>
      <c r="AP514" s="163"/>
      <c r="AQ514" s="163"/>
      <c r="AR514" s="163"/>
      <c r="AS514" s="163"/>
      <c r="AT514" s="163"/>
      <c r="AU514" s="164" t="str">
        <f>IF([1]調達要求データ貼付!S509="","","同等品以上")</f>
        <v/>
      </c>
      <c r="AV514" s="164"/>
      <c r="AW514" s="165" t="str">
        <f>IF([1]調達要求データ貼付!U509="","",[1]調達要求データ貼付!U509)</f>
        <v/>
      </c>
      <c r="AX514" s="166"/>
      <c r="AY514" s="166"/>
      <c r="AZ514" s="166"/>
      <c r="BA514" s="166"/>
      <c r="BB514" s="166"/>
      <c r="BC514" s="167" t="str">
        <f>IF([1]調達要求データ貼付!O509="","",[1]調達要求データ貼付!O509)</f>
        <v/>
      </c>
      <c r="BD514" s="168"/>
      <c r="BE514" s="168"/>
      <c r="BF514" s="168"/>
      <c r="BG514" s="168"/>
      <c r="BH514" s="168"/>
      <c r="BI514" s="168"/>
      <c r="BJ514" s="153"/>
      <c r="BK514" s="153"/>
      <c r="BL514" s="153"/>
      <c r="BM514" s="153"/>
      <c r="BN514" s="153"/>
      <c r="BO514" s="153"/>
      <c r="BP514" s="153"/>
      <c r="BQ514" s="153"/>
      <c r="BR514" s="153"/>
      <c r="BS514" s="153"/>
      <c r="BT514" s="153"/>
      <c r="BU514" s="153"/>
      <c r="BV514" s="153"/>
      <c r="BW514" s="153"/>
      <c r="BX514" s="153"/>
      <c r="BY514" s="153"/>
      <c r="BZ514" s="175"/>
      <c r="CA514" s="176"/>
      <c r="CB514" s="176"/>
      <c r="CC514" s="176"/>
      <c r="CD514" s="176"/>
      <c r="CE514" s="176"/>
      <c r="CF514" s="176"/>
      <c r="DC514" s="128"/>
      <c r="DD514" s="128"/>
    </row>
    <row r="515" spans="1:108" ht="33" customHeight="1" x14ac:dyDescent="0.2">
      <c r="A515" s="158" t="str">
        <f>IF([1]調達要求データ貼付!E510="","",[1]調達要求データ貼付!E510&amp;"　"&amp;[1]調達要求データ貼付!F510)</f>
        <v/>
      </c>
      <c r="B515" s="159"/>
      <c r="C515" s="159"/>
      <c r="D515" s="153" t="str">
        <f>IF([1]調達要求データ貼付!E510="","",[1]調達要求データ貼付!E510&amp;"　"&amp;[1]調達要求データ貼付!F510)</f>
        <v/>
      </c>
      <c r="E515" s="160"/>
      <c r="F515" s="160"/>
      <c r="G515" s="160"/>
      <c r="H515" s="160"/>
      <c r="I515" s="160"/>
      <c r="J515" s="160"/>
      <c r="K515" s="161" t="str">
        <f>IF([1]調達要求データ貼付!H510="","",[1]調達要求データ貼付!H510)</f>
        <v/>
      </c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3" t="str">
        <f>IF(AND(A515="",A514&lt;&gt;""),"－　以　下　余　白　－",IF([1]調達要求データ貼付!I510="","",[1]調達要求データ貼付!I510))</f>
        <v/>
      </c>
      <c r="AA515" s="163"/>
      <c r="AB515" s="163"/>
      <c r="AC515" s="163"/>
      <c r="AD515" s="163"/>
      <c r="AE515" s="163"/>
      <c r="AF515" s="163"/>
      <c r="AG515" s="163"/>
      <c r="AH515" s="163"/>
      <c r="AI515" s="163"/>
      <c r="AJ515" s="163"/>
      <c r="AK515" s="163"/>
      <c r="AL515" s="163"/>
      <c r="AM515" s="163"/>
      <c r="AN515" s="163"/>
      <c r="AO515" s="163"/>
      <c r="AP515" s="163"/>
      <c r="AQ515" s="163"/>
      <c r="AR515" s="163"/>
      <c r="AS515" s="163"/>
      <c r="AT515" s="163"/>
      <c r="AU515" s="164" t="str">
        <f>IF([1]調達要求データ貼付!S510="","","同等品以上")</f>
        <v/>
      </c>
      <c r="AV515" s="164"/>
      <c r="AW515" s="165" t="str">
        <f>IF([1]調達要求データ貼付!U510="","",[1]調達要求データ貼付!U510)</f>
        <v/>
      </c>
      <c r="AX515" s="166"/>
      <c r="AY515" s="166"/>
      <c r="AZ515" s="166"/>
      <c r="BA515" s="166"/>
      <c r="BB515" s="166"/>
      <c r="BC515" s="167" t="str">
        <f>IF([1]調達要求データ貼付!O510="","",[1]調達要求データ貼付!O510)</f>
        <v/>
      </c>
      <c r="BD515" s="168"/>
      <c r="BE515" s="168"/>
      <c r="BF515" s="168"/>
      <c r="BG515" s="168"/>
      <c r="BH515" s="168"/>
      <c r="BI515" s="168"/>
      <c r="BJ515" s="153"/>
      <c r="BK515" s="153"/>
      <c r="BL515" s="153"/>
      <c r="BM515" s="153"/>
      <c r="BN515" s="153"/>
      <c r="BO515" s="153"/>
      <c r="BP515" s="153"/>
      <c r="BQ515" s="153"/>
      <c r="BR515" s="153"/>
      <c r="BS515" s="153"/>
      <c r="BT515" s="153"/>
      <c r="BU515" s="153"/>
      <c r="BV515" s="153"/>
      <c r="BW515" s="153"/>
      <c r="BX515" s="153"/>
      <c r="BY515" s="153"/>
      <c r="BZ515" s="153"/>
      <c r="CA515" s="160"/>
      <c r="CB515" s="160"/>
      <c r="CC515" s="160"/>
      <c r="CD515" s="160"/>
      <c r="CE515" s="160"/>
      <c r="CF515" s="160"/>
      <c r="DC515" s="128"/>
      <c r="DD515" s="128"/>
    </row>
    <row r="516" spans="1:108" ht="33" customHeight="1" x14ac:dyDescent="0.2">
      <c r="A516" s="158" t="str">
        <f>IF([1]調達要求データ貼付!E511="","",[1]調達要求データ貼付!E511&amp;"　"&amp;[1]調達要求データ貼付!F511)</f>
        <v/>
      </c>
      <c r="B516" s="159"/>
      <c r="C516" s="159"/>
      <c r="D516" s="153" t="str">
        <f>IF([1]調達要求データ貼付!E511="","",[1]調達要求データ貼付!E511&amp;"　"&amp;[1]調達要求データ貼付!F511)</f>
        <v/>
      </c>
      <c r="E516" s="160"/>
      <c r="F516" s="160"/>
      <c r="G516" s="160"/>
      <c r="H516" s="160"/>
      <c r="I516" s="160"/>
      <c r="J516" s="160"/>
      <c r="K516" s="161" t="str">
        <f>IF([1]調達要求データ貼付!H511="","",[1]調達要求データ貼付!H511)</f>
        <v/>
      </c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3" t="str">
        <f>IF(AND(A516="",A515&lt;&gt;""),"－　以　下　余　白　－",IF([1]調達要求データ貼付!I511="","",[1]調達要求データ貼付!I511))</f>
        <v/>
      </c>
      <c r="AA516" s="163"/>
      <c r="AB516" s="163"/>
      <c r="AC516" s="163"/>
      <c r="AD516" s="163"/>
      <c r="AE516" s="163"/>
      <c r="AF516" s="163"/>
      <c r="AG516" s="163"/>
      <c r="AH516" s="163"/>
      <c r="AI516" s="163"/>
      <c r="AJ516" s="163"/>
      <c r="AK516" s="163"/>
      <c r="AL516" s="163"/>
      <c r="AM516" s="163"/>
      <c r="AN516" s="163"/>
      <c r="AO516" s="163"/>
      <c r="AP516" s="163"/>
      <c r="AQ516" s="163"/>
      <c r="AR516" s="163"/>
      <c r="AS516" s="163"/>
      <c r="AT516" s="163"/>
      <c r="AU516" s="164" t="str">
        <f>IF([1]調達要求データ貼付!S511="","","同等品以上")</f>
        <v/>
      </c>
      <c r="AV516" s="164"/>
      <c r="AW516" s="165" t="str">
        <f>IF([1]調達要求データ貼付!U511="","",[1]調達要求データ貼付!U511)</f>
        <v/>
      </c>
      <c r="AX516" s="166"/>
      <c r="AY516" s="166"/>
      <c r="AZ516" s="166"/>
      <c r="BA516" s="166"/>
      <c r="BB516" s="166"/>
      <c r="BC516" s="167" t="str">
        <f>IF([1]調達要求データ貼付!O511="","",[1]調達要求データ貼付!O511)</f>
        <v/>
      </c>
      <c r="BD516" s="168"/>
      <c r="BE516" s="168"/>
      <c r="BF516" s="168"/>
      <c r="BG516" s="168"/>
      <c r="BH516" s="168"/>
      <c r="BI516" s="168"/>
      <c r="BJ516" s="153"/>
      <c r="BK516" s="153"/>
      <c r="BL516" s="153"/>
      <c r="BM516" s="153"/>
      <c r="BN516" s="153"/>
      <c r="BO516" s="153"/>
      <c r="BP516" s="153"/>
      <c r="BQ516" s="153"/>
      <c r="BR516" s="153"/>
      <c r="BS516" s="153"/>
      <c r="BT516" s="153"/>
      <c r="BU516" s="153"/>
      <c r="BV516" s="153"/>
      <c r="BW516" s="153"/>
      <c r="BX516" s="153"/>
      <c r="BY516" s="153"/>
      <c r="BZ516" s="175"/>
      <c r="CA516" s="176"/>
      <c r="CB516" s="176"/>
      <c r="CC516" s="176"/>
      <c r="CD516" s="176"/>
      <c r="CE516" s="176"/>
      <c r="CF516" s="176"/>
      <c r="DC516" s="128"/>
      <c r="DD516" s="128"/>
    </row>
    <row r="517" spans="1:108" ht="33" customHeight="1" x14ac:dyDescent="0.2">
      <c r="A517" s="158" t="str">
        <f>IF([1]調達要求データ貼付!E512="","",[1]調達要求データ貼付!E512&amp;"　"&amp;[1]調達要求データ貼付!F512)</f>
        <v/>
      </c>
      <c r="B517" s="159"/>
      <c r="C517" s="159"/>
      <c r="D517" s="153" t="str">
        <f>IF([1]調達要求データ貼付!E512="","",[1]調達要求データ貼付!E512&amp;"　"&amp;[1]調達要求データ貼付!F512)</f>
        <v/>
      </c>
      <c r="E517" s="160"/>
      <c r="F517" s="160"/>
      <c r="G517" s="160"/>
      <c r="H517" s="160"/>
      <c r="I517" s="160"/>
      <c r="J517" s="160"/>
      <c r="K517" s="161" t="str">
        <f>IF([1]調達要求データ貼付!H512="","",[1]調達要求データ貼付!H512)</f>
        <v/>
      </c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3" t="str">
        <f>IF(AND(A517="",A516&lt;&gt;""),"－　以　下　余　白　－",IF([1]調達要求データ貼付!I512="","",[1]調達要求データ貼付!I512))</f>
        <v/>
      </c>
      <c r="AA517" s="163"/>
      <c r="AB517" s="163"/>
      <c r="AC517" s="163"/>
      <c r="AD517" s="163"/>
      <c r="AE517" s="163"/>
      <c r="AF517" s="163"/>
      <c r="AG517" s="163"/>
      <c r="AH517" s="163"/>
      <c r="AI517" s="163"/>
      <c r="AJ517" s="163"/>
      <c r="AK517" s="163"/>
      <c r="AL517" s="163"/>
      <c r="AM517" s="163"/>
      <c r="AN517" s="163"/>
      <c r="AO517" s="163"/>
      <c r="AP517" s="163"/>
      <c r="AQ517" s="163"/>
      <c r="AR517" s="163"/>
      <c r="AS517" s="163"/>
      <c r="AT517" s="163"/>
      <c r="AU517" s="164" t="str">
        <f>IF([1]調達要求データ貼付!S512="","","同等品以上")</f>
        <v/>
      </c>
      <c r="AV517" s="164"/>
      <c r="AW517" s="165" t="str">
        <f>IF([1]調達要求データ貼付!U512="","",[1]調達要求データ貼付!U512)</f>
        <v/>
      </c>
      <c r="AX517" s="166"/>
      <c r="AY517" s="166"/>
      <c r="AZ517" s="166"/>
      <c r="BA517" s="166"/>
      <c r="BB517" s="166"/>
      <c r="BC517" s="167" t="str">
        <f>IF([1]調達要求データ貼付!O512="","",[1]調達要求データ貼付!O512)</f>
        <v/>
      </c>
      <c r="BD517" s="168"/>
      <c r="BE517" s="168"/>
      <c r="BF517" s="168"/>
      <c r="BG517" s="168"/>
      <c r="BH517" s="168"/>
      <c r="BI517" s="168"/>
      <c r="BJ517" s="153"/>
      <c r="BK517" s="153"/>
      <c r="BL517" s="153"/>
      <c r="BM517" s="153"/>
      <c r="BN517" s="153"/>
      <c r="BO517" s="153"/>
      <c r="BP517" s="153"/>
      <c r="BQ517" s="153"/>
      <c r="BR517" s="153"/>
      <c r="BS517" s="153"/>
      <c r="BT517" s="153"/>
      <c r="BU517" s="153"/>
      <c r="BV517" s="153"/>
      <c r="BW517" s="153"/>
      <c r="BX517" s="153"/>
      <c r="BY517" s="153"/>
      <c r="BZ517" s="153"/>
      <c r="CA517" s="160"/>
      <c r="CB517" s="160"/>
      <c r="CC517" s="160"/>
      <c r="CD517" s="160"/>
      <c r="CE517" s="160"/>
      <c r="CF517" s="160"/>
      <c r="DC517" s="128"/>
      <c r="DD517" s="128"/>
    </row>
    <row r="518" spans="1:108" ht="33" customHeight="1" x14ac:dyDescent="0.2">
      <c r="A518" s="158" t="str">
        <f>IF([1]調達要求データ貼付!E513="","",[1]調達要求データ貼付!E513&amp;"　"&amp;[1]調達要求データ貼付!F513)</f>
        <v/>
      </c>
      <c r="B518" s="159"/>
      <c r="C518" s="159"/>
      <c r="D518" s="153" t="str">
        <f>IF([1]調達要求データ貼付!E513="","",[1]調達要求データ貼付!E513&amp;"　"&amp;[1]調達要求データ貼付!F513)</f>
        <v/>
      </c>
      <c r="E518" s="160"/>
      <c r="F518" s="160"/>
      <c r="G518" s="160"/>
      <c r="H518" s="160"/>
      <c r="I518" s="160"/>
      <c r="J518" s="160"/>
      <c r="K518" s="161" t="str">
        <f>IF([1]調達要求データ貼付!H513="","",[1]調達要求データ貼付!H513)</f>
        <v/>
      </c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3" t="str">
        <f>IF(AND(A518="",A517&lt;&gt;""),"－　以　下　余　白　－",IF([1]調達要求データ貼付!I513="","",[1]調達要求データ貼付!I513))</f>
        <v/>
      </c>
      <c r="AA518" s="163"/>
      <c r="AB518" s="163"/>
      <c r="AC518" s="163"/>
      <c r="AD518" s="163"/>
      <c r="AE518" s="163"/>
      <c r="AF518" s="163"/>
      <c r="AG518" s="163"/>
      <c r="AH518" s="163"/>
      <c r="AI518" s="163"/>
      <c r="AJ518" s="163"/>
      <c r="AK518" s="163"/>
      <c r="AL518" s="163"/>
      <c r="AM518" s="163"/>
      <c r="AN518" s="163"/>
      <c r="AO518" s="163"/>
      <c r="AP518" s="163"/>
      <c r="AQ518" s="163"/>
      <c r="AR518" s="163"/>
      <c r="AS518" s="163"/>
      <c r="AT518" s="163"/>
      <c r="AU518" s="164" t="str">
        <f>IF([1]調達要求データ貼付!S513="","","同等品以上")</f>
        <v/>
      </c>
      <c r="AV518" s="164"/>
      <c r="AW518" s="165" t="str">
        <f>IF([1]調達要求データ貼付!U513="","",[1]調達要求データ貼付!U513)</f>
        <v/>
      </c>
      <c r="AX518" s="166"/>
      <c r="AY518" s="166"/>
      <c r="AZ518" s="166"/>
      <c r="BA518" s="166"/>
      <c r="BB518" s="166"/>
      <c r="BC518" s="167" t="str">
        <f>IF([1]調達要求データ貼付!O513="","",[1]調達要求データ貼付!O513)</f>
        <v/>
      </c>
      <c r="BD518" s="168"/>
      <c r="BE518" s="168"/>
      <c r="BF518" s="168"/>
      <c r="BG518" s="168"/>
      <c r="BH518" s="168"/>
      <c r="BI518" s="168"/>
      <c r="BJ518" s="153"/>
      <c r="BK518" s="153"/>
      <c r="BL518" s="153"/>
      <c r="BM518" s="153"/>
      <c r="BN518" s="153"/>
      <c r="BO518" s="153"/>
      <c r="BP518" s="153"/>
      <c r="BQ518" s="153"/>
      <c r="BR518" s="153"/>
      <c r="BS518" s="153"/>
      <c r="BT518" s="153"/>
      <c r="BU518" s="153"/>
      <c r="BV518" s="153"/>
      <c r="BW518" s="153"/>
      <c r="BX518" s="153"/>
      <c r="BY518" s="153"/>
      <c r="BZ518" s="153"/>
      <c r="CA518" s="160"/>
      <c r="CB518" s="160"/>
      <c r="CC518" s="160"/>
      <c r="CD518" s="160"/>
      <c r="CE518" s="160"/>
      <c r="CF518" s="160"/>
      <c r="DC518" s="128"/>
      <c r="DD518" s="128"/>
    </row>
    <row r="519" spans="1:108" ht="33" customHeight="1" x14ac:dyDescent="0.2">
      <c r="A519" s="158" t="str">
        <f>IF([1]調達要求データ貼付!E514="","",[1]調達要求データ貼付!E514&amp;"　"&amp;[1]調達要求データ貼付!F514)</f>
        <v/>
      </c>
      <c r="B519" s="159"/>
      <c r="C519" s="159"/>
      <c r="D519" s="153" t="str">
        <f>IF([1]調達要求データ貼付!E514="","",[1]調達要求データ貼付!E514&amp;"　"&amp;[1]調達要求データ貼付!F514)</f>
        <v/>
      </c>
      <c r="E519" s="160"/>
      <c r="F519" s="160"/>
      <c r="G519" s="160"/>
      <c r="H519" s="160"/>
      <c r="I519" s="160"/>
      <c r="J519" s="160"/>
      <c r="K519" s="161" t="str">
        <f>IF([1]調達要求データ貼付!H514="","",[1]調達要求データ貼付!H514)</f>
        <v/>
      </c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3" t="str">
        <f>IF(AND(A519="",A518&lt;&gt;""),"－　以　下　余　白　－",IF([1]調達要求データ貼付!I514="","",[1]調達要求データ貼付!I514))</f>
        <v/>
      </c>
      <c r="AA519" s="163"/>
      <c r="AB519" s="163"/>
      <c r="AC519" s="163"/>
      <c r="AD519" s="163"/>
      <c r="AE519" s="163"/>
      <c r="AF519" s="163"/>
      <c r="AG519" s="163"/>
      <c r="AH519" s="163"/>
      <c r="AI519" s="163"/>
      <c r="AJ519" s="163"/>
      <c r="AK519" s="163"/>
      <c r="AL519" s="163"/>
      <c r="AM519" s="163"/>
      <c r="AN519" s="163"/>
      <c r="AO519" s="163"/>
      <c r="AP519" s="163"/>
      <c r="AQ519" s="163"/>
      <c r="AR519" s="163"/>
      <c r="AS519" s="163"/>
      <c r="AT519" s="163"/>
      <c r="AU519" s="164" t="str">
        <f>IF([1]調達要求データ貼付!S514="","","同等品以上")</f>
        <v/>
      </c>
      <c r="AV519" s="164"/>
      <c r="AW519" s="165" t="str">
        <f>IF([1]調達要求データ貼付!U514="","",[1]調達要求データ貼付!U514)</f>
        <v/>
      </c>
      <c r="AX519" s="166"/>
      <c r="AY519" s="166"/>
      <c r="AZ519" s="166"/>
      <c r="BA519" s="166"/>
      <c r="BB519" s="166"/>
      <c r="BC519" s="167" t="str">
        <f>IF([1]調達要求データ貼付!O514="","",[1]調達要求データ貼付!O514)</f>
        <v/>
      </c>
      <c r="BD519" s="168"/>
      <c r="BE519" s="168"/>
      <c r="BF519" s="168"/>
      <c r="BG519" s="168"/>
      <c r="BH519" s="168"/>
      <c r="BI519" s="168"/>
      <c r="BJ519" s="153"/>
      <c r="BK519" s="153"/>
      <c r="BL519" s="153"/>
      <c r="BM519" s="153"/>
      <c r="BN519" s="153"/>
      <c r="BO519" s="153"/>
      <c r="BP519" s="153"/>
      <c r="BQ519" s="153"/>
      <c r="BR519" s="153"/>
      <c r="BS519" s="153"/>
      <c r="BT519" s="153"/>
      <c r="BU519" s="153"/>
      <c r="BV519" s="153"/>
      <c r="BW519" s="153"/>
      <c r="BX519" s="153"/>
      <c r="BY519" s="153"/>
      <c r="BZ519" s="153"/>
      <c r="CA519" s="160"/>
      <c r="CB519" s="160"/>
      <c r="CC519" s="160"/>
      <c r="CD519" s="160"/>
      <c r="CE519" s="160"/>
      <c r="CF519" s="160"/>
      <c r="DC519" s="128"/>
      <c r="DD519" s="128"/>
    </row>
    <row r="520" spans="1:108" ht="33" customHeight="1" x14ac:dyDescent="0.2">
      <c r="A520" s="158" t="str">
        <f>IF([1]調達要求データ貼付!E515="","",[1]調達要求データ貼付!E515&amp;"　"&amp;[1]調達要求データ貼付!F515)</f>
        <v/>
      </c>
      <c r="B520" s="159"/>
      <c r="C520" s="159"/>
      <c r="D520" s="153" t="str">
        <f>IF([1]調達要求データ貼付!E515="","",[1]調達要求データ貼付!E515&amp;"　"&amp;[1]調達要求データ貼付!F515)</f>
        <v/>
      </c>
      <c r="E520" s="160"/>
      <c r="F520" s="160"/>
      <c r="G520" s="160"/>
      <c r="H520" s="160"/>
      <c r="I520" s="160"/>
      <c r="J520" s="160"/>
      <c r="K520" s="161" t="str">
        <f>IF([1]調達要求データ貼付!H515="","",[1]調達要求データ貼付!H515)</f>
        <v/>
      </c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3" t="str">
        <f>IF(AND(A520="",A519&lt;&gt;""),"－　以　下　余　白　－",IF([1]調達要求データ貼付!I515="","",[1]調達要求データ貼付!I515))</f>
        <v/>
      </c>
      <c r="AA520" s="163"/>
      <c r="AB520" s="163"/>
      <c r="AC520" s="163"/>
      <c r="AD520" s="163"/>
      <c r="AE520" s="163"/>
      <c r="AF520" s="163"/>
      <c r="AG520" s="163"/>
      <c r="AH520" s="163"/>
      <c r="AI520" s="163"/>
      <c r="AJ520" s="163"/>
      <c r="AK520" s="163"/>
      <c r="AL520" s="163"/>
      <c r="AM520" s="163"/>
      <c r="AN520" s="163"/>
      <c r="AO520" s="163"/>
      <c r="AP520" s="163"/>
      <c r="AQ520" s="163"/>
      <c r="AR520" s="163"/>
      <c r="AS520" s="163"/>
      <c r="AT520" s="163"/>
      <c r="AU520" s="164" t="str">
        <f>IF([1]調達要求データ貼付!S515="","","同等品以上")</f>
        <v/>
      </c>
      <c r="AV520" s="164"/>
      <c r="AW520" s="165" t="str">
        <f>IF([1]調達要求データ貼付!U515="","",[1]調達要求データ貼付!U515)</f>
        <v/>
      </c>
      <c r="AX520" s="166"/>
      <c r="AY520" s="166"/>
      <c r="AZ520" s="166"/>
      <c r="BA520" s="166"/>
      <c r="BB520" s="166"/>
      <c r="BC520" s="167" t="str">
        <f>IF([1]調達要求データ貼付!O515="","",[1]調達要求データ貼付!O515)</f>
        <v/>
      </c>
      <c r="BD520" s="168"/>
      <c r="BE520" s="168"/>
      <c r="BF520" s="168"/>
      <c r="BG520" s="168"/>
      <c r="BH520" s="168"/>
      <c r="BI520" s="168"/>
      <c r="BJ520" s="153"/>
      <c r="BK520" s="153"/>
      <c r="BL520" s="153"/>
      <c r="BM520" s="153"/>
      <c r="BN520" s="153"/>
      <c r="BO520" s="153"/>
      <c r="BP520" s="153"/>
      <c r="BQ520" s="153"/>
      <c r="BR520" s="153"/>
      <c r="BS520" s="153"/>
      <c r="BT520" s="153"/>
      <c r="BU520" s="153"/>
      <c r="BV520" s="153"/>
      <c r="BW520" s="153"/>
      <c r="BX520" s="153"/>
      <c r="BY520" s="153"/>
      <c r="BZ520" s="153"/>
      <c r="CA520" s="160"/>
      <c r="CB520" s="160"/>
      <c r="CC520" s="160"/>
      <c r="CD520" s="160"/>
      <c r="CE520" s="160"/>
      <c r="CF520" s="160"/>
      <c r="DC520" s="128"/>
      <c r="DD520" s="128"/>
    </row>
    <row r="521" spans="1:108" ht="33" customHeight="1" x14ac:dyDescent="0.2">
      <c r="A521" s="158" t="str">
        <f>IF([1]調達要求データ貼付!E516="","",[1]調達要求データ貼付!E516&amp;"　"&amp;[1]調達要求データ貼付!F516)</f>
        <v/>
      </c>
      <c r="B521" s="159"/>
      <c r="C521" s="159"/>
      <c r="D521" s="153" t="str">
        <f>IF([1]調達要求データ貼付!E516="","",[1]調達要求データ貼付!E516&amp;"　"&amp;[1]調達要求データ貼付!F516)</f>
        <v/>
      </c>
      <c r="E521" s="160"/>
      <c r="F521" s="160"/>
      <c r="G521" s="160"/>
      <c r="H521" s="160"/>
      <c r="I521" s="160"/>
      <c r="J521" s="160"/>
      <c r="K521" s="161" t="str">
        <f>IF([1]調達要求データ貼付!H516="","",[1]調達要求データ貼付!H516)</f>
        <v/>
      </c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3" t="str">
        <f>IF(AND(A521="",A520&lt;&gt;""),"－　以　下　余　白　－",IF([1]調達要求データ貼付!I516="","",[1]調達要求データ貼付!I516))</f>
        <v/>
      </c>
      <c r="AA521" s="163"/>
      <c r="AB521" s="163"/>
      <c r="AC521" s="163"/>
      <c r="AD521" s="163"/>
      <c r="AE521" s="163"/>
      <c r="AF521" s="163"/>
      <c r="AG521" s="163"/>
      <c r="AH521" s="163"/>
      <c r="AI521" s="163"/>
      <c r="AJ521" s="163"/>
      <c r="AK521" s="163"/>
      <c r="AL521" s="163"/>
      <c r="AM521" s="163"/>
      <c r="AN521" s="163"/>
      <c r="AO521" s="163"/>
      <c r="AP521" s="163"/>
      <c r="AQ521" s="163"/>
      <c r="AR521" s="163"/>
      <c r="AS521" s="163"/>
      <c r="AT521" s="163"/>
      <c r="AU521" s="164" t="str">
        <f>IF([1]調達要求データ貼付!S516="","","同等品以上")</f>
        <v/>
      </c>
      <c r="AV521" s="164"/>
      <c r="AW521" s="165" t="str">
        <f>IF([1]調達要求データ貼付!U516="","",[1]調達要求データ貼付!U516)</f>
        <v/>
      </c>
      <c r="AX521" s="166"/>
      <c r="AY521" s="166"/>
      <c r="AZ521" s="166"/>
      <c r="BA521" s="166"/>
      <c r="BB521" s="166"/>
      <c r="BC521" s="167" t="str">
        <f>IF([1]調達要求データ貼付!O516="","",[1]調達要求データ貼付!O516)</f>
        <v/>
      </c>
      <c r="BD521" s="168"/>
      <c r="BE521" s="168"/>
      <c r="BF521" s="168"/>
      <c r="BG521" s="168"/>
      <c r="BH521" s="168"/>
      <c r="BI521" s="168"/>
      <c r="BJ521" s="153"/>
      <c r="BK521" s="153"/>
      <c r="BL521" s="153"/>
      <c r="BM521" s="153"/>
      <c r="BN521" s="153"/>
      <c r="BO521" s="153"/>
      <c r="BP521" s="153"/>
      <c r="BQ521" s="153"/>
      <c r="BR521" s="153"/>
      <c r="BS521" s="153"/>
      <c r="BT521" s="153"/>
      <c r="BU521" s="153"/>
      <c r="BV521" s="153"/>
      <c r="BW521" s="153"/>
      <c r="BX521" s="153"/>
      <c r="BY521" s="153"/>
      <c r="BZ521" s="153"/>
      <c r="CA521" s="160"/>
      <c r="CB521" s="160"/>
      <c r="CC521" s="160"/>
      <c r="CD521" s="160"/>
      <c r="CE521" s="160"/>
      <c r="CF521" s="160"/>
      <c r="DC521" s="128"/>
      <c r="DD521" s="128"/>
    </row>
    <row r="522" spans="1:108" ht="33" customHeight="1" x14ac:dyDescent="0.2">
      <c r="A522" s="158" t="str">
        <f>IF([1]調達要求データ貼付!E517="","",[1]調達要求データ貼付!E517&amp;"　"&amp;[1]調達要求データ貼付!F517)</f>
        <v/>
      </c>
      <c r="B522" s="159"/>
      <c r="C522" s="159"/>
      <c r="D522" s="153" t="str">
        <f>IF([1]調達要求データ貼付!E517="","",[1]調達要求データ貼付!E517&amp;"　"&amp;[1]調達要求データ貼付!F517)</f>
        <v/>
      </c>
      <c r="E522" s="160"/>
      <c r="F522" s="160"/>
      <c r="G522" s="160"/>
      <c r="H522" s="160"/>
      <c r="I522" s="160"/>
      <c r="J522" s="160"/>
      <c r="K522" s="161" t="str">
        <f>IF([1]調達要求データ貼付!H517="","",[1]調達要求データ貼付!H517)</f>
        <v/>
      </c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3" t="str">
        <f>IF(AND(A522="",A521&lt;&gt;""),"－　以　下　余　白　－",IF([1]調達要求データ貼付!I517="","",[1]調達要求データ貼付!I517))</f>
        <v/>
      </c>
      <c r="AA522" s="163"/>
      <c r="AB522" s="163"/>
      <c r="AC522" s="163"/>
      <c r="AD522" s="163"/>
      <c r="AE522" s="163"/>
      <c r="AF522" s="163"/>
      <c r="AG522" s="163"/>
      <c r="AH522" s="163"/>
      <c r="AI522" s="163"/>
      <c r="AJ522" s="163"/>
      <c r="AK522" s="163"/>
      <c r="AL522" s="163"/>
      <c r="AM522" s="163"/>
      <c r="AN522" s="163"/>
      <c r="AO522" s="163"/>
      <c r="AP522" s="163"/>
      <c r="AQ522" s="163"/>
      <c r="AR522" s="163"/>
      <c r="AS522" s="163"/>
      <c r="AT522" s="163"/>
      <c r="AU522" s="164" t="str">
        <f>IF([1]調達要求データ貼付!S517="","","同等品以上")</f>
        <v/>
      </c>
      <c r="AV522" s="164"/>
      <c r="AW522" s="165" t="str">
        <f>IF([1]調達要求データ貼付!U517="","",[1]調達要求データ貼付!U517)</f>
        <v/>
      </c>
      <c r="AX522" s="166"/>
      <c r="AY522" s="166"/>
      <c r="AZ522" s="166"/>
      <c r="BA522" s="166"/>
      <c r="BB522" s="166"/>
      <c r="BC522" s="167" t="str">
        <f>IF([1]調達要求データ貼付!O517="","",[1]調達要求データ貼付!O517)</f>
        <v/>
      </c>
      <c r="BD522" s="168"/>
      <c r="BE522" s="168"/>
      <c r="BF522" s="168"/>
      <c r="BG522" s="168"/>
      <c r="BH522" s="168"/>
      <c r="BI522" s="168"/>
      <c r="BJ522" s="153"/>
      <c r="BK522" s="153"/>
      <c r="BL522" s="153"/>
      <c r="BM522" s="153"/>
      <c r="BN522" s="153"/>
      <c r="BO522" s="153"/>
      <c r="BP522" s="153"/>
      <c r="BQ522" s="153"/>
      <c r="BR522" s="153"/>
      <c r="BS522" s="153"/>
      <c r="BT522" s="153"/>
      <c r="BU522" s="153"/>
      <c r="BV522" s="153"/>
      <c r="BW522" s="153"/>
      <c r="BX522" s="153"/>
      <c r="BY522" s="153"/>
      <c r="BZ522" s="153"/>
      <c r="CA522" s="160"/>
      <c r="CB522" s="160"/>
      <c r="CC522" s="160"/>
      <c r="CD522" s="160"/>
      <c r="CE522" s="160"/>
      <c r="CF522" s="160"/>
      <c r="DC522" s="128"/>
      <c r="DD522" s="128"/>
    </row>
    <row r="523" spans="1:108" ht="33" customHeight="1" x14ac:dyDescent="0.2">
      <c r="A523" s="158" t="str">
        <f>IF([1]調達要求データ貼付!E518="","",[1]調達要求データ貼付!E518&amp;"　"&amp;[1]調達要求データ貼付!F518)</f>
        <v/>
      </c>
      <c r="B523" s="159"/>
      <c r="C523" s="159"/>
      <c r="D523" s="153" t="str">
        <f>IF([1]調達要求データ貼付!E518="","",[1]調達要求データ貼付!E518&amp;"　"&amp;[1]調達要求データ貼付!F518)</f>
        <v/>
      </c>
      <c r="E523" s="160"/>
      <c r="F523" s="160"/>
      <c r="G523" s="160"/>
      <c r="H523" s="160"/>
      <c r="I523" s="160"/>
      <c r="J523" s="160"/>
      <c r="K523" s="161" t="str">
        <f>IF([1]調達要求データ貼付!H518="","",[1]調達要求データ貼付!H518)</f>
        <v/>
      </c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3" t="str">
        <f>IF(AND(A523="",A522&lt;&gt;""),"－　以　下　余　白　－",IF([1]調達要求データ貼付!I518="","",[1]調達要求データ貼付!I518))</f>
        <v/>
      </c>
      <c r="AA523" s="163"/>
      <c r="AB523" s="163"/>
      <c r="AC523" s="163"/>
      <c r="AD523" s="163"/>
      <c r="AE523" s="163"/>
      <c r="AF523" s="163"/>
      <c r="AG523" s="163"/>
      <c r="AH523" s="163"/>
      <c r="AI523" s="163"/>
      <c r="AJ523" s="163"/>
      <c r="AK523" s="163"/>
      <c r="AL523" s="163"/>
      <c r="AM523" s="163"/>
      <c r="AN523" s="163"/>
      <c r="AO523" s="163"/>
      <c r="AP523" s="163"/>
      <c r="AQ523" s="163"/>
      <c r="AR523" s="163"/>
      <c r="AS523" s="163"/>
      <c r="AT523" s="163"/>
      <c r="AU523" s="164" t="str">
        <f>IF([1]調達要求データ貼付!S518="","","同等品以上")</f>
        <v/>
      </c>
      <c r="AV523" s="164"/>
      <c r="AW523" s="165" t="str">
        <f>IF([1]調達要求データ貼付!U518="","",[1]調達要求データ貼付!U518)</f>
        <v/>
      </c>
      <c r="AX523" s="166"/>
      <c r="AY523" s="166"/>
      <c r="AZ523" s="166"/>
      <c r="BA523" s="166"/>
      <c r="BB523" s="166"/>
      <c r="BC523" s="167" t="str">
        <f>IF([1]調達要求データ貼付!O518="","",[1]調達要求データ貼付!O518)</f>
        <v/>
      </c>
      <c r="BD523" s="168"/>
      <c r="BE523" s="168"/>
      <c r="BF523" s="168"/>
      <c r="BG523" s="168"/>
      <c r="BH523" s="168"/>
      <c r="BI523" s="168"/>
      <c r="BJ523" s="153"/>
      <c r="BK523" s="153"/>
      <c r="BL523" s="153"/>
      <c r="BM523" s="153"/>
      <c r="BN523" s="153"/>
      <c r="BO523" s="153"/>
      <c r="BP523" s="153"/>
      <c r="BQ523" s="153"/>
      <c r="BR523" s="153"/>
      <c r="BS523" s="153"/>
      <c r="BT523" s="153"/>
      <c r="BU523" s="153"/>
      <c r="BV523" s="153"/>
      <c r="BW523" s="153"/>
      <c r="BX523" s="153"/>
      <c r="BY523" s="153"/>
      <c r="BZ523" s="153"/>
      <c r="CA523" s="160"/>
      <c r="CB523" s="160"/>
      <c r="CC523" s="160"/>
      <c r="CD523" s="160"/>
      <c r="CE523" s="160"/>
      <c r="CF523" s="160"/>
      <c r="DC523" s="128"/>
      <c r="DD523" s="128"/>
    </row>
    <row r="524" spans="1:108" ht="33" customHeight="1" x14ac:dyDescent="0.2">
      <c r="A524" s="158" t="str">
        <f>IF([1]調達要求データ貼付!E519="","",[1]調達要求データ貼付!E519&amp;"　"&amp;[1]調達要求データ貼付!F519)</f>
        <v/>
      </c>
      <c r="B524" s="159"/>
      <c r="C524" s="159"/>
      <c r="D524" s="153" t="str">
        <f>IF([1]調達要求データ貼付!E519="","",[1]調達要求データ貼付!E519&amp;"　"&amp;[1]調達要求データ貼付!F519)</f>
        <v/>
      </c>
      <c r="E524" s="160"/>
      <c r="F524" s="160"/>
      <c r="G524" s="160"/>
      <c r="H524" s="160"/>
      <c r="I524" s="160"/>
      <c r="J524" s="160"/>
      <c r="K524" s="161" t="str">
        <f>IF([1]調達要求データ貼付!H519="","",[1]調達要求データ貼付!H519)</f>
        <v/>
      </c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3" t="str">
        <f>IF(AND(A524="",A523&lt;&gt;""),"－　以　下　余　白　－",IF([1]調達要求データ貼付!I519="","",[1]調達要求データ貼付!I519))</f>
        <v/>
      </c>
      <c r="AA524" s="163"/>
      <c r="AB524" s="163"/>
      <c r="AC524" s="163"/>
      <c r="AD524" s="163"/>
      <c r="AE524" s="163"/>
      <c r="AF524" s="163"/>
      <c r="AG524" s="163"/>
      <c r="AH524" s="163"/>
      <c r="AI524" s="163"/>
      <c r="AJ524" s="163"/>
      <c r="AK524" s="163"/>
      <c r="AL524" s="163"/>
      <c r="AM524" s="163"/>
      <c r="AN524" s="163"/>
      <c r="AO524" s="163"/>
      <c r="AP524" s="163"/>
      <c r="AQ524" s="163"/>
      <c r="AR524" s="163"/>
      <c r="AS524" s="163"/>
      <c r="AT524" s="163"/>
      <c r="AU524" s="164" t="str">
        <f>IF([1]調達要求データ貼付!S519="","","同等品以上")</f>
        <v/>
      </c>
      <c r="AV524" s="164"/>
      <c r="AW524" s="165" t="str">
        <f>IF([1]調達要求データ貼付!U519="","",[1]調達要求データ貼付!U519)</f>
        <v/>
      </c>
      <c r="AX524" s="166"/>
      <c r="AY524" s="166"/>
      <c r="AZ524" s="166"/>
      <c r="BA524" s="166"/>
      <c r="BB524" s="166"/>
      <c r="BC524" s="167" t="str">
        <f>IF([1]調達要求データ貼付!O519="","",[1]調達要求データ貼付!O519)</f>
        <v/>
      </c>
      <c r="BD524" s="168"/>
      <c r="BE524" s="168"/>
      <c r="BF524" s="168"/>
      <c r="BG524" s="168"/>
      <c r="BH524" s="168"/>
      <c r="BI524" s="168"/>
      <c r="BJ524" s="153"/>
      <c r="BK524" s="153"/>
      <c r="BL524" s="153"/>
      <c r="BM524" s="153"/>
      <c r="BN524" s="153"/>
      <c r="BO524" s="153"/>
      <c r="BP524" s="153"/>
      <c r="BQ524" s="153"/>
      <c r="BR524" s="153"/>
      <c r="BS524" s="153"/>
      <c r="BT524" s="153"/>
      <c r="BU524" s="153"/>
      <c r="BV524" s="153"/>
      <c r="BW524" s="153"/>
      <c r="BX524" s="153"/>
      <c r="BY524" s="153"/>
      <c r="BZ524" s="153"/>
      <c r="CA524" s="160"/>
      <c r="CB524" s="160"/>
      <c r="CC524" s="160"/>
      <c r="CD524" s="160"/>
      <c r="CE524" s="160"/>
      <c r="CF524" s="160"/>
      <c r="DC524" s="128"/>
      <c r="DD524" s="128"/>
    </row>
    <row r="525" spans="1:108" ht="33" customHeight="1" x14ac:dyDescent="0.2">
      <c r="A525" s="158" t="str">
        <f>IF([1]調達要求データ貼付!E520="","",[1]調達要求データ貼付!E520&amp;"　"&amp;[1]調達要求データ貼付!F520)</f>
        <v/>
      </c>
      <c r="B525" s="159"/>
      <c r="C525" s="159"/>
      <c r="D525" s="153" t="str">
        <f>IF([1]調達要求データ貼付!E520="","",[1]調達要求データ貼付!E520&amp;"　"&amp;[1]調達要求データ貼付!F520)</f>
        <v/>
      </c>
      <c r="E525" s="160"/>
      <c r="F525" s="160"/>
      <c r="G525" s="160"/>
      <c r="H525" s="160"/>
      <c r="I525" s="160"/>
      <c r="J525" s="160"/>
      <c r="K525" s="161" t="str">
        <f>IF([1]調達要求データ貼付!H520="","",[1]調達要求データ貼付!H520)</f>
        <v/>
      </c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3" t="str">
        <f>IF(AND(A525="",A524&lt;&gt;""),"－　以　下　余　白　－",IF([1]調達要求データ貼付!I520="","",[1]調達要求データ貼付!I520))</f>
        <v/>
      </c>
      <c r="AA525" s="163"/>
      <c r="AB525" s="163"/>
      <c r="AC525" s="163"/>
      <c r="AD525" s="163"/>
      <c r="AE525" s="163"/>
      <c r="AF525" s="163"/>
      <c r="AG525" s="163"/>
      <c r="AH525" s="163"/>
      <c r="AI525" s="163"/>
      <c r="AJ525" s="163"/>
      <c r="AK525" s="163"/>
      <c r="AL525" s="163"/>
      <c r="AM525" s="163"/>
      <c r="AN525" s="163"/>
      <c r="AO525" s="163"/>
      <c r="AP525" s="163"/>
      <c r="AQ525" s="163"/>
      <c r="AR525" s="163"/>
      <c r="AS525" s="163"/>
      <c r="AT525" s="163"/>
      <c r="AU525" s="164" t="str">
        <f>IF([1]調達要求データ貼付!S520="","","同等品以上")</f>
        <v/>
      </c>
      <c r="AV525" s="164"/>
      <c r="AW525" s="165" t="str">
        <f>IF([1]調達要求データ貼付!U520="","",[1]調達要求データ貼付!U520)</f>
        <v/>
      </c>
      <c r="AX525" s="166"/>
      <c r="AY525" s="166"/>
      <c r="AZ525" s="166"/>
      <c r="BA525" s="166"/>
      <c r="BB525" s="166"/>
      <c r="BC525" s="167" t="str">
        <f>IF([1]調達要求データ貼付!O520="","",[1]調達要求データ貼付!O520)</f>
        <v/>
      </c>
      <c r="BD525" s="168"/>
      <c r="BE525" s="168"/>
      <c r="BF525" s="168"/>
      <c r="BG525" s="168"/>
      <c r="BH525" s="168"/>
      <c r="BI525" s="168"/>
      <c r="BJ525" s="153"/>
      <c r="BK525" s="153"/>
      <c r="BL525" s="153"/>
      <c r="BM525" s="153"/>
      <c r="BN525" s="153"/>
      <c r="BO525" s="153"/>
      <c r="BP525" s="153"/>
      <c r="BQ525" s="153"/>
      <c r="BR525" s="153"/>
      <c r="BS525" s="153"/>
      <c r="BT525" s="153"/>
      <c r="BU525" s="153"/>
      <c r="BV525" s="153"/>
      <c r="BW525" s="153"/>
      <c r="BX525" s="153"/>
      <c r="BY525" s="153"/>
      <c r="BZ525" s="153"/>
      <c r="CA525" s="160"/>
      <c r="CB525" s="160"/>
      <c r="CC525" s="160"/>
      <c r="CD525" s="160"/>
      <c r="CE525" s="160"/>
      <c r="CF525" s="160"/>
      <c r="DC525" s="128"/>
      <c r="DD525" s="128"/>
    </row>
    <row r="526" spans="1:108" ht="33" customHeight="1" x14ac:dyDescent="0.2">
      <c r="A526" s="158" t="str">
        <f>IF([1]調達要求データ貼付!E521="","",[1]調達要求データ貼付!E521&amp;"　"&amp;[1]調達要求データ貼付!F521)</f>
        <v/>
      </c>
      <c r="B526" s="159"/>
      <c r="C526" s="159"/>
      <c r="D526" s="153" t="str">
        <f>IF([1]調達要求データ貼付!E521="","",[1]調達要求データ貼付!E521&amp;"　"&amp;[1]調達要求データ貼付!F521)</f>
        <v/>
      </c>
      <c r="E526" s="160"/>
      <c r="F526" s="160"/>
      <c r="G526" s="160"/>
      <c r="H526" s="160"/>
      <c r="I526" s="160"/>
      <c r="J526" s="160"/>
      <c r="K526" s="161" t="str">
        <f>IF([1]調達要求データ貼付!H521="","",[1]調達要求データ貼付!H521)</f>
        <v/>
      </c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3" t="str">
        <f>IF(AND(A526="",A525&lt;&gt;""),"－　以　下　余　白　－",IF([1]調達要求データ貼付!I521="","",[1]調達要求データ貼付!I521))</f>
        <v/>
      </c>
      <c r="AA526" s="163"/>
      <c r="AB526" s="163"/>
      <c r="AC526" s="163"/>
      <c r="AD526" s="163"/>
      <c r="AE526" s="163"/>
      <c r="AF526" s="163"/>
      <c r="AG526" s="163"/>
      <c r="AH526" s="163"/>
      <c r="AI526" s="163"/>
      <c r="AJ526" s="163"/>
      <c r="AK526" s="163"/>
      <c r="AL526" s="163"/>
      <c r="AM526" s="163"/>
      <c r="AN526" s="163"/>
      <c r="AO526" s="163"/>
      <c r="AP526" s="163"/>
      <c r="AQ526" s="163"/>
      <c r="AR526" s="163"/>
      <c r="AS526" s="163"/>
      <c r="AT526" s="163"/>
      <c r="AU526" s="164" t="str">
        <f>IF([1]調達要求データ貼付!S521="","","同等品以上")</f>
        <v/>
      </c>
      <c r="AV526" s="164"/>
      <c r="AW526" s="165" t="str">
        <f>IF([1]調達要求データ貼付!U521="","",[1]調達要求データ貼付!U521)</f>
        <v/>
      </c>
      <c r="AX526" s="166"/>
      <c r="AY526" s="166"/>
      <c r="AZ526" s="166"/>
      <c r="BA526" s="166"/>
      <c r="BB526" s="166"/>
      <c r="BC526" s="167" t="str">
        <f>IF([1]調達要求データ貼付!O521="","",[1]調達要求データ貼付!O521)</f>
        <v/>
      </c>
      <c r="BD526" s="168"/>
      <c r="BE526" s="168"/>
      <c r="BF526" s="168"/>
      <c r="BG526" s="168"/>
      <c r="BH526" s="168"/>
      <c r="BI526" s="168"/>
      <c r="BJ526" s="153"/>
      <c r="BK526" s="153"/>
      <c r="BL526" s="153"/>
      <c r="BM526" s="153"/>
      <c r="BN526" s="153"/>
      <c r="BO526" s="153"/>
      <c r="BP526" s="153"/>
      <c r="BQ526" s="153"/>
      <c r="BR526" s="153"/>
      <c r="BS526" s="153"/>
      <c r="BT526" s="153"/>
      <c r="BU526" s="153"/>
      <c r="BV526" s="153"/>
      <c r="BW526" s="153"/>
      <c r="BX526" s="153"/>
      <c r="BY526" s="153"/>
      <c r="BZ526" s="153"/>
      <c r="CA526" s="160"/>
      <c r="CB526" s="160"/>
      <c r="CC526" s="160"/>
      <c r="CD526" s="160"/>
      <c r="CE526" s="160"/>
      <c r="CF526" s="160"/>
      <c r="DC526" s="128"/>
      <c r="DD526" s="128"/>
    </row>
    <row r="527" spans="1:108" ht="33" customHeight="1" x14ac:dyDescent="0.2">
      <c r="A527" s="158" t="str">
        <f>IF([1]調達要求データ貼付!E522="","",[1]調達要求データ貼付!E522&amp;"　"&amp;[1]調達要求データ貼付!F522)</f>
        <v/>
      </c>
      <c r="B527" s="159"/>
      <c r="C527" s="159"/>
      <c r="D527" s="153" t="str">
        <f>IF([1]調達要求データ貼付!E522="","",[1]調達要求データ貼付!E522&amp;"　"&amp;[1]調達要求データ貼付!F522)</f>
        <v/>
      </c>
      <c r="E527" s="160"/>
      <c r="F527" s="160"/>
      <c r="G527" s="160"/>
      <c r="H527" s="160"/>
      <c r="I527" s="160"/>
      <c r="J527" s="160"/>
      <c r="K527" s="161" t="str">
        <f>IF([1]調達要求データ貼付!H522="","",[1]調達要求データ貼付!H522)</f>
        <v/>
      </c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3" t="str">
        <f>IF(AND(A527="",A526&lt;&gt;""),"－　以　下　余　白　－",IF([1]調達要求データ貼付!I522="","",[1]調達要求データ貼付!I522))</f>
        <v/>
      </c>
      <c r="AA527" s="163"/>
      <c r="AB527" s="163"/>
      <c r="AC527" s="163"/>
      <c r="AD527" s="163"/>
      <c r="AE527" s="163"/>
      <c r="AF527" s="163"/>
      <c r="AG527" s="163"/>
      <c r="AH527" s="163"/>
      <c r="AI527" s="163"/>
      <c r="AJ527" s="163"/>
      <c r="AK527" s="163"/>
      <c r="AL527" s="163"/>
      <c r="AM527" s="163"/>
      <c r="AN527" s="163"/>
      <c r="AO527" s="163"/>
      <c r="AP527" s="163"/>
      <c r="AQ527" s="163"/>
      <c r="AR527" s="163"/>
      <c r="AS527" s="163"/>
      <c r="AT527" s="163"/>
      <c r="AU527" s="164" t="str">
        <f>IF([1]調達要求データ貼付!S522="","","同等品以上")</f>
        <v/>
      </c>
      <c r="AV527" s="164"/>
      <c r="AW527" s="165" t="str">
        <f>IF([1]調達要求データ貼付!U522="","",[1]調達要求データ貼付!U522)</f>
        <v/>
      </c>
      <c r="AX527" s="166"/>
      <c r="AY527" s="166"/>
      <c r="AZ527" s="166"/>
      <c r="BA527" s="166"/>
      <c r="BB527" s="166"/>
      <c r="BC527" s="167" t="str">
        <f>IF([1]調達要求データ貼付!O522="","",[1]調達要求データ貼付!O522)</f>
        <v/>
      </c>
      <c r="BD527" s="168"/>
      <c r="BE527" s="168"/>
      <c r="BF527" s="168"/>
      <c r="BG527" s="168"/>
      <c r="BH527" s="168"/>
      <c r="BI527" s="168"/>
      <c r="BJ527" s="153"/>
      <c r="BK527" s="153"/>
      <c r="BL527" s="153"/>
      <c r="BM527" s="153"/>
      <c r="BN527" s="153"/>
      <c r="BO527" s="153"/>
      <c r="BP527" s="153"/>
      <c r="BQ527" s="153"/>
      <c r="BR527" s="153"/>
      <c r="BS527" s="153"/>
      <c r="BT527" s="153"/>
      <c r="BU527" s="153"/>
      <c r="BV527" s="153"/>
      <c r="BW527" s="153"/>
      <c r="BX527" s="153"/>
      <c r="BY527" s="153"/>
      <c r="BZ527" s="153"/>
      <c r="CA527" s="160"/>
      <c r="CB527" s="160"/>
      <c r="CC527" s="160"/>
      <c r="CD527" s="160"/>
      <c r="CE527" s="160"/>
      <c r="CF527" s="160"/>
      <c r="CK527" s="157" t="s">
        <v>37</v>
      </c>
      <c r="DC527" s="128"/>
      <c r="DD527" s="128"/>
    </row>
    <row r="528" spans="1:108" ht="33" customHeight="1" x14ac:dyDescent="0.2">
      <c r="A528" s="158" t="str">
        <f>IF([1]調達要求データ貼付!E523="","",[1]調達要求データ貼付!E523&amp;"　"&amp;[1]調達要求データ貼付!F523)</f>
        <v/>
      </c>
      <c r="B528" s="159"/>
      <c r="C528" s="159"/>
      <c r="D528" s="153" t="str">
        <f>IF([1]調達要求データ貼付!E523="","",[1]調達要求データ貼付!E523&amp;"　"&amp;[1]調達要求データ貼付!F523)</f>
        <v/>
      </c>
      <c r="E528" s="160"/>
      <c r="F528" s="160"/>
      <c r="G528" s="160"/>
      <c r="H528" s="160"/>
      <c r="I528" s="160"/>
      <c r="J528" s="160"/>
      <c r="K528" s="161" t="str">
        <f>IF([1]調達要求データ貼付!H523="","",[1]調達要求データ貼付!H523)</f>
        <v/>
      </c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3" t="str">
        <f>IF(AND(A528="",A527&lt;&gt;""),"－　以　下　余　白　－",IF([1]調達要求データ貼付!I523="","",[1]調達要求データ貼付!I523))</f>
        <v/>
      </c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4" t="str">
        <f>IF([1]調達要求データ貼付!S523="","","同等品以上")</f>
        <v/>
      </c>
      <c r="AV528" s="164"/>
      <c r="AW528" s="165" t="str">
        <f>IF([1]調達要求データ貼付!U523="","",[1]調達要求データ貼付!U523)</f>
        <v/>
      </c>
      <c r="AX528" s="166"/>
      <c r="AY528" s="166"/>
      <c r="AZ528" s="166"/>
      <c r="BA528" s="166"/>
      <c r="BB528" s="166"/>
      <c r="BC528" s="167" t="str">
        <f>IF([1]調達要求データ貼付!O523="","",[1]調達要求データ貼付!O523)</f>
        <v/>
      </c>
      <c r="BD528" s="168"/>
      <c r="BE528" s="168"/>
      <c r="BF528" s="168"/>
      <c r="BG528" s="168"/>
      <c r="BH528" s="168"/>
      <c r="BI528" s="168"/>
      <c r="BJ528" s="153"/>
      <c r="BK528" s="160"/>
      <c r="BL528" s="160"/>
      <c r="BM528" s="160"/>
      <c r="BN528" s="160"/>
      <c r="BO528" s="160"/>
      <c r="BP528" s="160"/>
      <c r="BQ528" s="160"/>
      <c r="BR528" s="160"/>
      <c r="BS528" s="153"/>
      <c r="BT528" s="160"/>
      <c r="BU528" s="160"/>
      <c r="BV528" s="160"/>
      <c r="BW528" s="160"/>
      <c r="BX528" s="160"/>
      <c r="BY528" s="160"/>
      <c r="BZ528" s="153"/>
      <c r="CA528" s="160"/>
      <c r="CB528" s="160"/>
      <c r="CC528" s="160"/>
      <c r="CD528" s="160"/>
      <c r="CE528" s="160"/>
      <c r="CF528" s="160"/>
      <c r="CK528" s="169" t="str">
        <f>IF(A528="","",1)</f>
        <v/>
      </c>
      <c r="DC528" s="128"/>
      <c r="DD528" s="128"/>
    </row>
    <row r="529" spans="1:108" ht="33" customHeight="1" x14ac:dyDescent="0.2">
      <c r="A529" s="158" t="str">
        <f>IF([1]調達要求データ貼付!E524="","",[1]調達要求データ貼付!E524&amp;"　"&amp;[1]調達要求データ貼付!F524)</f>
        <v/>
      </c>
      <c r="B529" s="159"/>
      <c r="C529" s="159"/>
      <c r="D529" s="153" t="str">
        <f>IF([1]調達要求データ貼付!E524="","",[1]調達要求データ貼付!E524&amp;"　"&amp;[1]調達要求データ貼付!F524)</f>
        <v/>
      </c>
      <c r="E529" s="160"/>
      <c r="F529" s="160"/>
      <c r="G529" s="160"/>
      <c r="H529" s="160"/>
      <c r="I529" s="160"/>
      <c r="J529" s="160"/>
      <c r="K529" s="161" t="str">
        <f>IF([1]調達要求データ貼付!H524="","",[1]調達要求データ貼付!H524)</f>
        <v/>
      </c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3" t="str">
        <f>IF(AND(A529="",A528&lt;&gt;""),"－　以　下　余　白　－",IF([1]調達要求データ貼付!I524="","",[1]調達要求データ貼付!I524))</f>
        <v/>
      </c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4" t="str">
        <f>IF([1]調達要求データ貼付!S524="","","同等品以上")</f>
        <v/>
      </c>
      <c r="AV529" s="164"/>
      <c r="AW529" s="165" t="str">
        <f>IF([1]調達要求データ貼付!U524="","",[1]調達要求データ貼付!U524)</f>
        <v/>
      </c>
      <c r="AX529" s="166"/>
      <c r="AY529" s="166"/>
      <c r="AZ529" s="166"/>
      <c r="BA529" s="166"/>
      <c r="BB529" s="166"/>
      <c r="BC529" s="167" t="str">
        <f>IF([1]調達要求データ貼付!O524="","",[1]調達要求データ貼付!O524)</f>
        <v/>
      </c>
      <c r="BD529" s="168"/>
      <c r="BE529" s="168"/>
      <c r="BF529" s="168"/>
      <c r="BG529" s="168"/>
      <c r="BH529" s="168"/>
      <c r="BI529" s="168"/>
      <c r="BJ529" s="153"/>
      <c r="BK529" s="153"/>
      <c r="BL529" s="153"/>
      <c r="BM529" s="153"/>
      <c r="BN529" s="153"/>
      <c r="BO529" s="153"/>
      <c r="BP529" s="153"/>
      <c r="BQ529" s="153"/>
      <c r="BR529" s="153"/>
      <c r="BS529" s="153"/>
      <c r="BT529" s="153"/>
      <c r="BU529" s="153"/>
      <c r="BV529" s="153"/>
      <c r="BW529" s="153"/>
      <c r="BX529" s="153"/>
      <c r="BY529" s="153"/>
      <c r="BZ529" s="153"/>
      <c r="CA529" s="160"/>
      <c r="CB529" s="160"/>
      <c r="CC529" s="160"/>
      <c r="CD529" s="160"/>
      <c r="CE529" s="160"/>
      <c r="CF529" s="160"/>
      <c r="DC529" s="128"/>
      <c r="DD529" s="128"/>
    </row>
    <row r="530" spans="1:108" ht="33" customHeight="1" x14ac:dyDescent="0.2">
      <c r="A530" s="158" t="str">
        <f>IF([1]調達要求データ貼付!E525="","",[1]調達要求データ貼付!E525&amp;"　"&amp;[1]調達要求データ貼付!F525)</f>
        <v/>
      </c>
      <c r="B530" s="159"/>
      <c r="C530" s="159"/>
      <c r="D530" s="153" t="str">
        <f>IF([1]調達要求データ貼付!E525="","",[1]調達要求データ貼付!E525&amp;"　"&amp;[1]調達要求データ貼付!F525)</f>
        <v/>
      </c>
      <c r="E530" s="160"/>
      <c r="F530" s="160"/>
      <c r="G530" s="160"/>
      <c r="H530" s="160"/>
      <c r="I530" s="160"/>
      <c r="J530" s="160"/>
      <c r="K530" s="161" t="str">
        <f>IF([1]調達要求データ貼付!H525="","",[1]調達要求データ貼付!H525)</f>
        <v/>
      </c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3" t="str">
        <f>IF(AND(A530="",A529&lt;&gt;""),"－　以　下　余　白　－",IF([1]調達要求データ貼付!I525="","",[1]調達要求データ貼付!I525))</f>
        <v/>
      </c>
      <c r="AA530" s="163"/>
      <c r="AB530" s="163"/>
      <c r="AC530" s="163"/>
      <c r="AD530" s="163"/>
      <c r="AE530" s="163"/>
      <c r="AF530" s="163"/>
      <c r="AG530" s="163"/>
      <c r="AH530" s="163"/>
      <c r="AI530" s="163"/>
      <c r="AJ530" s="163"/>
      <c r="AK530" s="163"/>
      <c r="AL530" s="163"/>
      <c r="AM530" s="163"/>
      <c r="AN530" s="163"/>
      <c r="AO530" s="163"/>
      <c r="AP530" s="163"/>
      <c r="AQ530" s="163"/>
      <c r="AR530" s="163"/>
      <c r="AS530" s="163"/>
      <c r="AT530" s="163"/>
      <c r="AU530" s="164" t="str">
        <f>IF([1]調達要求データ貼付!S525="","","同等品以上")</f>
        <v/>
      </c>
      <c r="AV530" s="164"/>
      <c r="AW530" s="165" t="str">
        <f>IF([1]調達要求データ貼付!U525="","",[1]調達要求データ貼付!U525)</f>
        <v/>
      </c>
      <c r="AX530" s="166"/>
      <c r="AY530" s="166"/>
      <c r="AZ530" s="166"/>
      <c r="BA530" s="166"/>
      <c r="BB530" s="166"/>
      <c r="BC530" s="167" t="str">
        <f>IF([1]調達要求データ貼付!O525="","",[1]調達要求データ貼付!O525)</f>
        <v/>
      </c>
      <c r="BD530" s="168"/>
      <c r="BE530" s="168"/>
      <c r="BF530" s="168"/>
      <c r="BG530" s="168"/>
      <c r="BH530" s="168"/>
      <c r="BI530" s="168"/>
      <c r="BJ530" s="153"/>
      <c r="BK530" s="153"/>
      <c r="BL530" s="153"/>
      <c r="BM530" s="153"/>
      <c r="BN530" s="153"/>
      <c r="BO530" s="153"/>
      <c r="BP530" s="153"/>
      <c r="BQ530" s="153"/>
      <c r="BR530" s="153"/>
      <c r="BS530" s="153"/>
      <c r="BT530" s="153"/>
      <c r="BU530" s="153"/>
      <c r="BV530" s="153"/>
      <c r="BW530" s="153"/>
      <c r="BX530" s="153"/>
      <c r="BY530" s="153"/>
      <c r="BZ530" s="153"/>
      <c r="CA530" s="160"/>
      <c r="CB530" s="160"/>
      <c r="CC530" s="160"/>
      <c r="CD530" s="160"/>
      <c r="CE530" s="160"/>
      <c r="CF530" s="160"/>
      <c r="DC530" s="128"/>
      <c r="DD530" s="128"/>
    </row>
    <row r="531" spans="1:108" ht="33" customHeight="1" x14ac:dyDescent="0.2">
      <c r="A531" s="158" t="str">
        <f>IF([1]調達要求データ貼付!E526="","",[1]調達要求データ貼付!E526&amp;"　"&amp;[1]調達要求データ貼付!F526)</f>
        <v/>
      </c>
      <c r="B531" s="159"/>
      <c r="C531" s="159"/>
      <c r="D531" s="153" t="str">
        <f>IF([1]調達要求データ貼付!E526="","",[1]調達要求データ貼付!E526&amp;"　"&amp;[1]調達要求データ貼付!F526)</f>
        <v/>
      </c>
      <c r="E531" s="160"/>
      <c r="F531" s="160"/>
      <c r="G531" s="160"/>
      <c r="H531" s="160"/>
      <c r="I531" s="160"/>
      <c r="J531" s="160"/>
      <c r="K531" s="161" t="str">
        <f>IF([1]調達要求データ貼付!H526="","",[1]調達要求データ貼付!H526)</f>
        <v/>
      </c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3" t="str">
        <f>IF(AND(A531="",A530&lt;&gt;""),"－　以　下　余　白　－",IF([1]調達要求データ貼付!I526="","",[1]調達要求データ貼付!I526))</f>
        <v/>
      </c>
      <c r="AA531" s="163"/>
      <c r="AB531" s="163"/>
      <c r="AC531" s="163"/>
      <c r="AD531" s="163"/>
      <c r="AE531" s="163"/>
      <c r="AF531" s="163"/>
      <c r="AG531" s="163"/>
      <c r="AH531" s="163"/>
      <c r="AI531" s="163"/>
      <c r="AJ531" s="163"/>
      <c r="AK531" s="163"/>
      <c r="AL531" s="163"/>
      <c r="AM531" s="163"/>
      <c r="AN531" s="163"/>
      <c r="AO531" s="163"/>
      <c r="AP531" s="163"/>
      <c r="AQ531" s="163"/>
      <c r="AR531" s="163"/>
      <c r="AS531" s="163"/>
      <c r="AT531" s="163"/>
      <c r="AU531" s="164" t="str">
        <f>IF([1]調達要求データ貼付!S526="","","同等品以上")</f>
        <v/>
      </c>
      <c r="AV531" s="164"/>
      <c r="AW531" s="165" t="str">
        <f>IF([1]調達要求データ貼付!U526="","",[1]調達要求データ貼付!U526)</f>
        <v/>
      </c>
      <c r="AX531" s="166"/>
      <c r="AY531" s="166"/>
      <c r="AZ531" s="166"/>
      <c r="BA531" s="166"/>
      <c r="BB531" s="166"/>
      <c r="BC531" s="167" t="str">
        <f>IF([1]調達要求データ貼付!O526="","",[1]調達要求データ貼付!O526)</f>
        <v/>
      </c>
      <c r="BD531" s="168"/>
      <c r="BE531" s="168"/>
      <c r="BF531" s="168"/>
      <c r="BG531" s="168"/>
      <c r="BH531" s="168"/>
      <c r="BI531" s="168"/>
      <c r="BJ531" s="153"/>
      <c r="BK531" s="153"/>
      <c r="BL531" s="153"/>
      <c r="BM531" s="153"/>
      <c r="BN531" s="153"/>
      <c r="BO531" s="153"/>
      <c r="BP531" s="153"/>
      <c r="BQ531" s="153"/>
      <c r="BR531" s="153"/>
      <c r="BS531" s="153"/>
      <c r="BT531" s="153"/>
      <c r="BU531" s="153"/>
      <c r="BV531" s="153"/>
      <c r="BW531" s="153"/>
      <c r="BX531" s="153"/>
      <c r="BY531" s="153"/>
      <c r="BZ531" s="174"/>
      <c r="CA531" s="160"/>
      <c r="CB531" s="160"/>
      <c r="CC531" s="160"/>
      <c r="CD531" s="160"/>
      <c r="CE531" s="160"/>
      <c r="CF531" s="160"/>
      <c r="DC531" s="128"/>
      <c r="DD531" s="128"/>
    </row>
    <row r="532" spans="1:108" ht="33" customHeight="1" x14ac:dyDescent="0.2">
      <c r="A532" s="158" t="str">
        <f>IF([1]調達要求データ貼付!E527="","",[1]調達要求データ貼付!E527&amp;"　"&amp;[1]調達要求データ貼付!F527)</f>
        <v/>
      </c>
      <c r="B532" s="159"/>
      <c r="C532" s="159"/>
      <c r="D532" s="153" t="str">
        <f>IF([1]調達要求データ貼付!E527="","",[1]調達要求データ貼付!E527&amp;"　"&amp;[1]調達要求データ貼付!F527)</f>
        <v/>
      </c>
      <c r="E532" s="160"/>
      <c r="F532" s="160"/>
      <c r="G532" s="160"/>
      <c r="H532" s="160"/>
      <c r="I532" s="160"/>
      <c r="J532" s="160"/>
      <c r="K532" s="161" t="str">
        <f>IF([1]調達要求データ貼付!H527="","",[1]調達要求データ貼付!H527)</f>
        <v/>
      </c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3" t="str">
        <f>IF(AND(A532="",A531&lt;&gt;""),"－　以　下　余　白　－",IF([1]調達要求データ貼付!I527="","",[1]調達要求データ貼付!I527))</f>
        <v/>
      </c>
      <c r="AA532" s="163"/>
      <c r="AB532" s="163"/>
      <c r="AC532" s="163"/>
      <c r="AD532" s="163"/>
      <c r="AE532" s="163"/>
      <c r="AF532" s="163"/>
      <c r="AG532" s="163"/>
      <c r="AH532" s="163"/>
      <c r="AI532" s="163"/>
      <c r="AJ532" s="163"/>
      <c r="AK532" s="163"/>
      <c r="AL532" s="163"/>
      <c r="AM532" s="163"/>
      <c r="AN532" s="163"/>
      <c r="AO532" s="163"/>
      <c r="AP532" s="163"/>
      <c r="AQ532" s="163"/>
      <c r="AR532" s="163"/>
      <c r="AS532" s="163"/>
      <c r="AT532" s="163"/>
      <c r="AU532" s="164" t="str">
        <f>IF([1]調達要求データ貼付!S527="","","同等品以上")</f>
        <v/>
      </c>
      <c r="AV532" s="164"/>
      <c r="AW532" s="165" t="str">
        <f>IF([1]調達要求データ貼付!U527="","",[1]調達要求データ貼付!U527)</f>
        <v/>
      </c>
      <c r="AX532" s="166"/>
      <c r="AY532" s="166"/>
      <c r="AZ532" s="166"/>
      <c r="BA532" s="166"/>
      <c r="BB532" s="166"/>
      <c r="BC532" s="167" t="str">
        <f>IF([1]調達要求データ貼付!O527="","",[1]調達要求データ貼付!O527)</f>
        <v/>
      </c>
      <c r="BD532" s="168"/>
      <c r="BE532" s="168"/>
      <c r="BF532" s="168"/>
      <c r="BG532" s="168"/>
      <c r="BH532" s="168"/>
      <c r="BI532" s="168"/>
      <c r="BJ532" s="153"/>
      <c r="BK532" s="153"/>
      <c r="BL532" s="153"/>
      <c r="BM532" s="153"/>
      <c r="BN532" s="153"/>
      <c r="BO532" s="153"/>
      <c r="BP532" s="153"/>
      <c r="BQ532" s="153"/>
      <c r="BR532" s="153"/>
      <c r="BS532" s="153"/>
      <c r="BT532" s="153"/>
      <c r="BU532" s="153"/>
      <c r="BV532" s="153"/>
      <c r="BW532" s="153"/>
      <c r="BX532" s="153"/>
      <c r="BY532" s="153"/>
      <c r="BZ532" s="174"/>
      <c r="CA532" s="160"/>
      <c r="CB532" s="160"/>
      <c r="CC532" s="160"/>
      <c r="CD532" s="160"/>
      <c r="CE532" s="160"/>
      <c r="CF532" s="160"/>
      <c r="DC532" s="128"/>
      <c r="DD532" s="128"/>
    </row>
    <row r="533" spans="1:108" ht="33" customHeight="1" x14ac:dyDescent="0.2">
      <c r="A533" s="158" t="str">
        <f>IF([1]調達要求データ貼付!E528="","",[1]調達要求データ貼付!E528&amp;"　"&amp;[1]調達要求データ貼付!F528)</f>
        <v/>
      </c>
      <c r="B533" s="159"/>
      <c r="C533" s="159"/>
      <c r="D533" s="153" t="str">
        <f>IF([1]調達要求データ貼付!E528="","",[1]調達要求データ貼付!E528&amp;"　"&amp;[1]調達要求データ貼付!F528)</f>
        <v/>
      </c>
      <c r="E533" s="160"/>
      <c r="F533" s="160"/>
      <c r="G533" s="160"/>
      <c r="H533" s="160"/>
      <c r="I533" s="160"/>
      <c r="J533" s="160"/>
      <c r="K533" s="161" t="str">
        <f>IF([1]調達要求データ貼付!H528="","",[1]調達要求データ貼付!H528)</f>
        <v/>
      </c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3" t="str">
        <f>IF(AND(A533="",A532&lt;&gt;""),"－　以　下　余　白　－",IF([1]調達要求データ貼付!I528="","",[1]調達要求データ貼付!I528))</f>
        <v/>
      </c>
      <c r="AA533" s="163"/>
      <c r="AB533" s="163"/>
      <c r="AC533" s="163"/>
      <c r="AD533" s="163"/>
      <c r="AE533" s="163"/>
      <c r="AF533" s="163"/>
      <c r="AG533" s="163"/>
      <c r="AH533" s="163"/>
      <c r="AI533" s="163"/>
      <c r="AJ533" s="163"/>
      <c r="AK533" s="163"/>
      <c r="AL533" s="163"/>
      <c r="AM533" s="163"/>
      <c r="AN533" s="163"/>
      <c r="AO533" s="163"/>
      <c r="AP533" s="163"/>
      <c r="AQ533" s="163"/>
      <c r="AR533" s="163"/>
      <c r="AS533" s="163"/>
      <c r="AT533" s="163"/>
      <c r="AU533" s="164" t="str">
        <f>IF([1]調達要求データ貼付!S528="","","同等品以上")</f>
        <v/>
      </c>
      <c r="AV533" s="164"/>
      <c r="AW533" s="165" t="str">
        <f>IF([1]調達要求データ貼付!U528="","",[1]調達要求データ貼付!U528)</f>
        <v/>
      </c>
      <c r="AX533" s="166"/>
      <c r="AY533" s="166"/>
      <c r="AZ533" s="166"/>
      <c r="BA533" s="166"/>
      <c r="BB533" s="166"/>
      <c r="BC533" s="167" t="str">
        <f>IF([1]調達要求データ貼付!O528="","",[1]調達要求データ貼付!O528)</f>
        <v/>
      </c>
      <c r="BD533" s="168"/>
      <c r="BE533" s="168"/>
      <c r="BF533" s="168"/>
      <c r="BG533" s="168"/>
      <c r="BH533" s="168"/>
      <c r="BI533" s="168"/>
      <c r="BJ533" s="153"/>
      <c r="BK533" s="153"/>
      <c r="BL533" s="153"/>
      <c r="BM533" s="153"/>
      <c r="BN533" s="153"/>
      <c r="BO533" s="153"/>
      <c r="BP533" s="153"/>
      <c r="BQ533" s="153"/>
      <c r="BR533" s="153"/>
      <c r="BS533" s="153"/>
      <c r="BT533" s="153"/>
      <c r="BU533" s="153"/>
      <c r="BV533" s="153"/>
      <c r="BW533" s="153"/>
      <c r="BX533" s="153"/>
      <c r="BY533" s="153"/>
      <c r="BZ533" s="153"/>
      <c r="CA533" s="160"/>
      <c r="CB533" s="160"/>
      <c r="CC533" s="160"/>
      <c r="CD533" s="160"/>
      <c r="CE533" s="160"/>
      <c r="CF533" s="160"/>
      <c r="DC533" s="128"/>
      <c r="DD533" s="128"/>
    </row>
    <row r="534" spans="1:108" ht="33" customHeight="1" x14ac:dyDescent="0.2">
      <c r="A534" s="158" t="str">
        <f>IF([1]調達要求データ貼付!E529="","",[1]調達要求データ貼付!E529&amp;"　"&amp;[1]調達要求データ貼付!F529)</f>
        <v/>
      </c>
      <c r="B534" s="159"/>
      <c r="C534" s="159"/>
      <c r="D534" s="153" t="str">
        <f>IF([1]調達要求データ貼付!E529="","",[1]調達要求データ貼付!E529&amp;"　"&amp;[1]調達要求データ貼付!F529)</f>
        <v/>
      </c>
      <c r="E534" s="160"/>
      <c r="F534" s="160"/>
      <c r="G534" s="160"/>
      <c r="H534" s="160"/>
      <c r="I534" s="160"/>
      <c r="J534" s="160"/>
      <c r="K534" s="161" t="str">
        <f>IF([1]調達要求データ貼付!H529="","",[1]調達要求データ貼付!H529)</f>
        <v/>
      </c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3" t="str">
        <f>IF(AND(A534="",A533&lt;&gt;""),"－　以　下　余　白　－",IF([1]調達要求データ貼付!I529="","",[1]調達要求データ貼付!I529))</f>
        <v/>
      </c>
      <c r="AA534" s="163"/>
      <c r="AB534" s="163"/>
      <c r="AC534" s="163"/>
      <c r="AD534" s="163"/>
      <c r="AE534" s="163"/>
      <c r="AF534" s="163"/>
      <c r="AG534" s="163"/>
      <c r="AH534" s="163"/>
      <c r="AI534" s="163"/>
      <c r="AJ534" s="163"/>
      <c r="AK534" s="163"/>
      <c r="AL534" s="163"/>
      <c r="AM534" s="163"/>
      <c r="AN534" s="163"/>
      <c r="AO534" s="163"/>
      <c r="AP534" s="163"/>
      <c r="AQ534" s="163"/>
      <c r="AR534" s="163"/>
      <c r="AS534" s="163"/>
      <c r="AT534" s="163"/>
      <c r="AU534" s="164" t="str">
        <f>IF([1]調達要求データ貼付!S529="","","同等品以上")</f>
        <v/>
      </c>
      <c r="AV534" s="164"/>
      <c r="AW534" s="165" t="str">
        <f>IF([1]調達要求データ貼付!U529="","",[1]調達要求データ貼付!U529)</f>
        <v/>
      </c>
      <c r="AX534" s="166"/>
      <c r="AY534" s="166"/>
      <c r="AZ534" s="166"/>
      <c r="BA534" s="166"/>
      <c r="BB534" s="166"/>
      <c r="BC534" s="167" t="str">
        <f>IF([1]調達要求データ貼付!O529="","",[1]調達要求データ貼付!O529)</f>
        <v/>
      </c>
      <c r="BD534" s="168"/>
      <c r="BE534" s="168"/>
      <c r="BF534" s="168"/>
      <c r="BG534" s="168"/>
      <c r="BH534" s="168"/>
      <c r="BI534" s="168"/>
      <c r="BJ534" s="153"/>
      <c r="BK534" s="153"/>
      <c r="BL534" s="153"/>
      <c r="BM534" s="153"/>
      <c r="BN534" s="153"/>
      <c r="BO534" s="153"/>
      <c r="BP534" s="153"/>
      <c r="BQ534" s="153"/>
      <c r="BR534" s="153"/>
      <c r="BS534" s="153"/>
      <c r="BT534" s="153"/>
      <c r="BU534" s="153"/>
      <c r="BV534" s="153"/>
      <c r="BW534" s="153"/>
      <c r="BX534" s="153"/>
      <c r="BY534" s="153"/>
      <c r="BZ534" s="153"/>
      <c r="CA534" s="160"/>
      <c r="CB534" s="160"/>
      <c r="CC534" s="160"/>
      <c r="CD534" s="160"/>
      <c r="CE534" s="160"/>
      <c r="CF534" s="160"/>
      <c r="DC534" s="128"/>
      <c r="DD534" s="128"/>
    </row>
    <row r="535" spans="1:108" ht="33" customHeight="1" x14ac:dyDescent="0.2">
      <c r="A535" s="158" t="str">
        <f>IF([1]調達要求データ貼付!E530="","",[1]調達要求データ貼付!E530&amp;"　"&amp;[1]調達要求データ貼付!F530)</f>
        <v/>
      </c>
      <c r="B535" s="159"/>
      <c r="C535" s="159"/>
      <c r="D535" s="153" t="str">
        <f>IF([1]調達要求データ貼付!E530="","",[1]調達要求データ貼付!E530&amp;"　"&amp;[1]調達要求データ貼付!F530)</f>
        <v/>
      </c>
      <c r="E535" s="160"/>
      <c r="F535" s="160"/>
      <c r="G535" s="160"/>
      <c r="H535" s="160"/>
      <c r="I535" s="160"/>
      <c r="J535" s="160"/>
      <c r="K535" s="161" t="str">
        <f>IF([1]調達要求データ貼付!H530="","",[1]調達要求データ貼付!H530)</f>
        <v/>
      </c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3" t="str">
        <f>IF(AND(A535="",A534&lt;&gt;""),"－　以　下　余　白　－",IF([1]調達要求データ貼付!I530="","",[1]調達要求データ貼付!I530))</f>
        <v/>
      </c>
      <c r="AA535" s="163"/>
      <c r="AB535" s="163"/>
      <c r="AC535" s="163"/>
      <c r="AD535" s="163"/>
      <c r="AE535" s="163"/>
      <c r="AF535" s="163"/>
      <c r="AG535" s="163"/>
      <c r="AH535" s="163"/>
      <c r="AI535" s="163"/>
      <c r="AJ535" s="163"/>
      <c r="AK535" s="163"/>
      <c r="AL535" s="163"/>
      <c r="AM535" s="163"/>
      <c r="AN535" s="163"/>
      <c r="AO535" s="163"/>
      <c r="AP535" s="163"/>
      <c r="AQ535" s="163"/>
      <c r="AR535" s="163"/>
      <c r="AS535" s="163"/>
      <c r="AT535" s="163"/>
      <c r="AU535" s="164" t="str">
        <f>IF([1]調達要求データ貼付!S530="","","同等品以上")</f>
        <v/>
      </c>
      <c r="AV535" s="164"/>
      <c r="AW535" s="165" t="str">
        <f>IF([1]調達要求データ貼付!U530="","",[1]調達要求データ貼付!U530)</f>
        <v/>
      </c>
      <c r="AX535" s="166"/>
      <c r="AY535" s="166"/>
      <c r="AZ535" s="166"/>
      <c r="BA535" s="166"/>
      <c r="BB535" s="166"/>
      <c r="BC535" s="167" t="str">
        <f>IF([1]調達要求データ貼付!O530="","",[1]調達要求データ貼付!O530)</f>
        <v/>
      </c>
      <c r="BD535" s="168"/>
      <c r="BE535" s="168"/>
      <c r="BF535" s="168"/>
      <c r="BG535" s="168"/>
      <c r="BH535" s="168"/>
      <c r="BI535" s="168"/>
      <c r="BJ535" s="153"/>
      <c r="BK535" s="153"/>
      <c r="BL535" s="153"/>
      <c r="BM535" s="153"/>
      <c r="BN535" s="153"/>
      <c r="BO535" s="153"/>
      <c r="BP535" s="153"/>
      <c r="BQ535" s="153"/>
      <c r="BR535" s="153"/>
      <c r="BS535" s="153"/>
      <c r="BT535" s="153"/>
      <c r="BU535" s="153"/>
      <c r="BV535" s="153"/>
      <c r="BW535" s="153"/>
      <c r="BX535" s="153"/>
      <c r="BY535" s="153"/>
      <c r="BZ535" s="153"/>
      <c r="CA535" s="160"/>
      <c r="CB535" s="160"/>
      <c r="CC535" s="160"/>
      <c r="CD535" s="160"/>
      <c r="CE535" s="160"/>
      <c r="CF535" s="160"/>
      <c r="DC535" s="128"/>
      <c r="DD535" s="128"/>
    </row>
    <row r="536" spans="1:108" ht="33" customHeight="1" x14ac:dyDescent="0.2">
      <c r="A536" s="158" t="str">
        <f>IF([1]調達要求データ貼付!E531="","",[1]調達要求データ貼付!E531&amp;"　"&amp;[1]調達要求データ貼付!F531)</f>
        <v/>
      </c>
      <c r="B536" s="159"/>
      <c r="C536" s="159"/>
      <c r="D536" s="153" t="str">
        <f>IF([1]調達要求データ貼付!E531="","",[1]調達要求データ貼付!E531&amp;"　"&amp;[1]調達要求データ貼付!F531)</f>
        <v/>
      </c>
      <c r="E536" s="160"/>
      <c r="F536" s="160"/>
      <c r="G536" s="160"/>
      <c r="H536" s="160"/>
      <c r="I536" s="160"/>
      <c r="J536" s="160"/>
      <c r="K536" s="161" t="str">
        <f>IF([1]調達要求データ貼付!H531="","",[1]調達要求データ貼付!H531)</f>
        <v/>
      </c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3" t="str">
        <f>IF(AND(A536="",A535&lt;&gt;""),"－　以　下　余　白　－",IF([1]調達要求データ貼付!I531="","",[1]調達要求データ貼付!I531))</f>
        <v/>
      </c>
      <c r="AA536" s="163"/>
      <c r="AB536" s="163"/>
      <c r="AC536" s="163"/>
      <c r="AD536" s="163"/>
      <c r="AE536" s="163"/>
      <c r="AF536" s="163"/>
      <c r="AG536" s="163"/>
      <c r="AH536" s="163"/>
      <c r="AI536" s="163"/>
      <c r="AJ536" s="163"/>
      <c r="AK536" s="163"/>
      <c r="AL536" s="163"/>
      <c r="AM536" s="163"/>
      <c r="AN536" s="163"/>
      <c r="AO536" s="163"/>
      <c r="AP536" s="163"/>
      <c r="AQ536" s="163"/>
      <c r="AR536" s="163"/>
      <c r="AS536" s="163"/>
      <c r="AT536" s="163"/>
      <c r="AU536" s="164" t="str">
        <f>IF([1]調達要求データ貼付!S531="","","同等品以上")</f>
        <v/>
      </c>
      <c r="AV536" s="164"/>
      <c r="AW536" s="165" t="str">
        <f>IF([1]調達要求データ貼付!U531="","",[1]調達要求データ貼付!U531)</f>
        <v/>
      </c>
      <c r="AX536" s="166"/>
      <c r="AY536" s="166"/>
      <c r="AZ536" s="166"/>
      <c r="BA536" s="166"/>
      <c r="BB536" s="166"/>
      <c r="BC536" s="167" t="str">
        <f>IF([1]調達要求データ貼付!O531="","",[1]調達要求データ貼付!O531)</f>
        <v/>
      </c>
      <c r="BD536" s="168"/>
      <c r="BE536" s="168"/>
      <c r="BF536" s="168"/>
      <c r="BG536" s="168"/>
      <c r="BH536" s="168"/>
      <c r="BI536" s="168"/>
      <c r="BJ536" s="153"/>
      <c r="BK536" s="153"/>
      <c r="BL536" s="153"/>
      <c r="BM536" s="153"/>
      <c r="BN536" s="153"/>
      <c r="BO536" s="153"/>
      <c r="BP536" s="153"/>
      <c r="BQ536" s="153"/>
      <c r="BR536" s="153"/>
      <c r="BS536" s="153"/>
      <c r="BT536" s="153"/>
      <c r="BU536" s="153"/>
      <c r="BV536" s="153"/>
      <c r="BW536" s="153"/>
      <c r="BX536" s="153"/>
      <c r="BY536" s="153"/>
      <c r="BZ536" s="153"/>
      <c r="CA536" s="160"/>
      <c r="CB536" s="160"/>
      <c r="CC536" s="160"/>
      <c r="CD536" s="160"/>
      <c r="CE536" s="160"/>
      <c r="CF536" s="160"/>
      <c r="DC536" s="128"/>
      <c r="DD536" s="128"/>
    </row>
    <row r="537" spans="1:108" ht="33" customHeight="1" x14ac:dyDescent="0.2">
      <c r="A537" s="158" t="str">
        <f>IF([1]調達要求データ貼付!E532="","",[1]調達要求データ貼付!E532&amp;"　"&amp;[1]調達要求データ貼付!F532)</f>
        <v/>
      </c>
      <c r="B537" s="159"/>
      <c r="C537" s="159"/>
      <c r="D537" s="153" t="str">
        <f>IF([1]調達要求データ貼付!E532="","",[1]調達要求データ貼付!E532&amp;"　"&amp;[1]調達要求データ貼付!F532)</f>
        <v/>
      </c>
      <c r="E537" s="160"/>
      <c r="F537" s="160"/>
      <c r="G537" s="160"/>
      <c r="H537" s="160"/>
      <c r="I537" s="160"/>
      <c r="J537" s="160"/>
      <c r="K537" s="161" t="str">
        <f>IF([1]調達要求データ貼付!H532="","",[1]調達要求データ貼付!H532)</f>
        <v/>
      </c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3" t="str">
        <f>IF(AND(A537="",A536&lt;&gt;""),"－　以　下　余　白　－",IF([1]調達要求データ貼付!I532="","",[1]調達要求データ貼付!I532))</f>
        <v/>
      </c>
      <c r="AA537" s="163"/>
      <c r="AB537" s="163"/>
      <c r="AC537" s="163"/>
      <c r="AD537" s="163"/>
      <c r="AE537" s="163"/>
      <c r="AF537" s="163"/>
      <c r="AG537" s="163"/>
      <c r="AH537" s="163"/>
      <c r="AI537" s="163"/>
      <c r="AJ537" s="163"/>
      <c r="AK537" s="163"/>
      <c r="AL537" s="163"/>
      <c r="AM537" s="163"/>
      <c r="AN537" s="163"/>
      <c r="AO537" s="163"/>
      <c r="AP537" s="163"/>
      <c r="AQ537" s="163"/>
      <c r="AR537" s="163"/>
      <c r="AS537" s="163"/>
      <c r="AT537" s="163"/>
      <c r="AU537" s="164" t="str">
        <f>IF([1]調達要求データ貼付!S532="","","同等品以上")</f>
        <v/>
      </c>
      <c r="AV537" s="164"/>
      <c r="AW537" s="165" t="str">
        <f>IF([1]調達要求データ貼付!U532="","",[1]調達要求データ貼付!U532)</f>
        <v/>
      </c>
      <c r="AX537" s="166"/>
      <c r="AY537" s="166"/>
      <c r="AZ537" s="166"/>
      <c r="BA537" s="166"/>
      <c r="BB537" s="166"/>
      <c r="BC537" s="167" t="str">
        <f>IF([1]調達要求データ貼付!O532="","",[1]調達要求データ貼付!O532)</f>
        <v/>
      </c>
      <c r="BD537" s="168"/>
      <c r="BE537" s="168"/>
      <c r="BF537" s="168"/>
      <c r="BG537" s="168"/>
      <c r="BH537" s="168"/>
      <c r="BI537" s="168"/>
      <c r="BJ537" s="153"/>
      <c r="BK537" s="153"/>
      <c r="BL537" s="153"/>
      <c r="BM537" s="153"/>
      <c r="BN537" s="153"/>
      <c r="BO537" s="153"/>
      <c r="BP537" s="153"/>
      <c r="BQ537" s="153"/>
      <c r="BR537" s="153"/>
      <c r="BS537" s="153"/>
      <c r="BT537" s="153"/>
      <c r="BU537" s="153"/>
      <c r="BV537" s="153"/>
      <c r="BW537" s="153"/>
      <c r="BX537" s="153"/>
      <c r="BY537" s="153"/>
      <c r="BZ537" s="153"/>
      <c r="CA537" s="160"/>
      <c r="CB537" s="160"/>
      <c r="CC537" s="160"/>
      <c r="CD537" s="160"/>
      <c r="CE537" s="160"/>
      <c r="CF537" s="160"/>
      <c r="DC537" s="128"/>
      <c r="DD537" s="128"/>
    </row>
    <row r="538" spans="1:108" ht="33" customHeight="1" x14ac:dyDescent="0.2">
      <c r="A538" s="158" t="str">
        <f>IF([1]調達要求データ貼付!E533="","",[1]調達要求データ貼付!E533&amp;"　"&amp;[1]調達要求データ貼付!F533)</f>
        <v/>
      </c>
      <c r="B538" s="159"/>
      <c r="C538" s="159"/>
      <c r="D538" s="153" t="str">
        <f>IF([1]調達要求データ貼付!E533="","",[1]調達要求データ貼付!E533&amp;"　"&amp;[1]調達要求データ貼付!F533)</f>
        <v/>
      </c>
      <c r="E538" s="160"/>
      <c r="F538" s="160"/>
      <c r="G538" s="160"/>
      <c r="H538" s="160"/>
      <c r="I538" s="160"/>
      <c r="J538" s="160"/>
      <c r="K538" s="161" t="str">
        <f>IF([1]調達要求データ貼付!H533="","",[1]調達要求データ貼付!H533)</f>
        <v/>
      </c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3" t="str">
        <f>IF(AND(A538="",A537&lt;&gt;""),"－　以　下　余　白　－",IF([1]調達要求データ貼付!I533="","",[1]調達要求データ貼付!I533))</f>
        <v/>
      </c>
      <c r="AA538" s="163"/>
      <c r="AB538" s="163"/>
      <c r="AC538" s="163"/>
      <c r="AD538" s="163"/>
      <c r="AE538" s="163"/>
      <c r="AF538" s="163"/>
      <c r="AG538" s="163"/>
      <c r="AH538" s="163"/>
      <c r="AI538" s="163"/>
      <c r="AJ538" s="163"/>
      <c r="AK538" s="163"/>
      <c r="AL538" s="163"/>
      <c r="AM538" s="163"/>
      <c r="AN538" s="163"/>
      <c r="AO538" s="163"/>
      <c r="AP538" s="163"/>
      <c r="AQ538" s="163"/>
      <c r="AR538" s="163"/>
      <c r="AS538" s="163"/>
      <c r="AT538" s="163"/>
      <c r="AU538" s="164" t="str">
        <f>IF([1]調達要求データ貼付!S533="","","同等品以上")</f>
        <v/>
      </c>
      <c r="AV538" s="164"/>
      <c r="AW538" s="165" t="str">
        <f>IF([1]調達要求データ貼付!U533="","",[1]調達要求データ貼付!U533)</f>
        <v/>
      </c>
      <c r="AX538" s="166"/>
      <c r="AY538" s="166"/>
      <c r="AZ538" s="166"/>
      <c r="BA538" s="166"/>
      <c r="BB538" s="166"/>
      <c r="BC538" s="167" t="str">
        <f>IF([1]調達要求データ貼付!O533="","",[1]調達要求データ貼付!O533)</f>
        <v/>
      </c>
      <c r="BD538" s="168"/>
      <c r="BE538" s="168"/>
      <c r="BF538" s="168"/>
      <c r="BG538" s="168"/>
      <c r="BH538" s="168"/>
      <c r="BI538" s="168"/>
      <c r="BJ538" s="153"/>
      <c r="BK538" s="153"/>
      <c r="BL538" s="153"/>
      <c r="BM538" s="153"/>
      <c r="BN538" s="153"/>
      <c r="BO538" s="153"/>
      <c r="BP538" s="153"/>
      <c r="BQ538" s="153"/>
      <c r="BR538" s="153"/>
      <c r="BS538" s="153"/>
      <c r="BT538" s="153"/>
      <c r="BU538" s="153"/>
      <c r="BV538" s="153"/>
      <c r="BW538" s="153"/>
      <c r="BX538" s="153"/>
      <c r="BY538" s="153"/>
      <c r="BZ538" s="153"/>
      <c r="CA538" s="160"/>
      <c r="CB538" s="160"/>
      <c r="CC538" s="160"/>
      <c r="CD538" s="160"/>
      <c r="CE538" s="160"/>
      <c r="CF538" s="160"/>
      <c r="DC538" s="128"/>
      <c r="DD538" s="128"/>
    </row>
    <row r="539" spans="1:108" ht="33" customHeight="1" x14ac:dyDescent="0.2">
      <c r="A539" s="158" t="str">
        <f>IF([1]調達要求データ貼付!E534="","",[1]調達要求データ貼付!E534&amp;"　"&amp;[1]調達要求データ貼付!F534)</f>
        <v/>
      </c>
      <c r="B539" s="159"/>
      <c r="C539" s="159"/>
      <c r="D539" s="153" t="str">
        <f>IF([1]調達要求データ貼付!E534="","",[1]調達要求データ貼付!E534&amp;"　"&amp;[1]調達要求データ貼付!F534)</f>
        <v/>
      </c>
      <c r="E539" s="160"/>
      <c r="F539" s="160"/>
      <c r="G539" s="160"/>
      <c r="H539" s="160"/>
      <c r="I539" s="160"/>
      <c r="J539" s="160"/>
      <c r="K539" s="161" t="str">
        <f>IF([1]調達要求データ貼付!H534="","",[1]調達要求データ貼付!H534)</f>
        <v/>
      </c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3" t="str">
        <f>IF(AND(A539="",A538&lt;&gt;""),"－　以　下　余　白　－",IF([1]調達要求データ貼付!I534="","",[1]調達要求データ貼付!I534))</f>
        <v/>
      </c>
      <c r="AA539" s="163"/>
      <c r="AB539" s="163"/>
      <c r="AC539" s="163"/>
      <c r="AD539" s="163"/>
      <c r="AE539" s="163"/>
      <c r="AF539" s="163"/>
      <c r="AG539" s="163"/>
      <c r="AH539" s="163"/>
      <c r="AI539" s="163"/>
      <c r="AJ539" s="163"/>
      <c r="AK539" s="163"/>
      <c r="AL539" s="163"/>
      <c r="AM539" s="163"/>
      <c r="AN539" s="163"/>
      <c r="AO539" s="163"/>
      <c r="AP539" s="163"/>
      <c r="AQ539" s="163"/>
      <c r="AR539" s="163"/>
      <c r="AS539" s="163"/>
      <c r="AT539" s="163"/>
      <c r="AU539" s="164" t="str">
        <f>IF([1]調達要求データ貼付!S534="","","同等品以上")</f>
        <v/>
      </c>
      <c r="AV539" s="164"/>
      <c r="AW539" s="165" t="str">
        <f>IF([1]調達要求データ貼付!U534="","",[1]調達要求データ貼付!U534)</f>
        <v/>
      </c>
      <c r="AX539" s="166"/>
      <c r="AY539" s="166"/>
      <c r="AZ539" s="166"/>
      <c r="BA539" s="166"/>
      <c r="BB539" s="166"/>
      <c r="BC539" s="167" t="str">
        <f>IF([1]調達要求データ貼付!O534="","",[1]調達要求データ貼付!O534)</f>
        <v/>
      </c>
      <c r="BD539" s="168"/>
      <c r="BE539" s="168"/>
      <c r="BF539" s="168"/>
      <c r="BG539" s="168"/>
      <c r="BH539" s="168"/>
      <c r="BI539" s="168"/>
      <c r="BJ539" s="153"/>
      <c r="BK539" s="153"/>
      <c r="BL539" s="153"/>
      <c r="BM539" s="153"/>
      <c r="BN539" s="153"/>
      <c r="BO539" s="153"/>
      <c r="BP539" s="153"/>
      <c r="BQ539" s="153"/>
      <c r="BR539" s="153"/>
      <c r="BS539" s="153"/>
      <c r="BT539" s="153"/>
      <c r="BU539" s="153"/>
      <c r="BV539" s="153"/>
      <c r="BW539" s="153"/>
      <c r="BX539" s="153"/>
      <c r="BY539" s="153"/>
      <c r="BZ539" s="153"/>
      <c r="CA539" s="160"/>
      <c r="CB539" s="160"/>
      <c r="CC539" s="160"/>
      <c r="CD539" s="160"/>
      <c r="CE539" s="160"/>
      <c r="CF539" s="160"/>
      <c r="DC539" s="128"/>
      <c r="DD539" s="128"/>
    </row>
    <row r="540" spans="1:108" ht="33" customHeight="1" x14ac:dyDescent="0.2">
      <c r="A540" s="158" t="str">
        <f>IF([1]調達要求データ貼付!E535="","",[1]調達要求データ貼付!E535&amp;"　"&amp;[1]調達要求データ貼付!F535)</f>
        <v/>
      </c>
      <c r="B540" s="159"/>
      <c r="C540" s="159"/>
      <c r="D540" s="153" t="str">
        <f>IF([1]調達要求データ貼付!E535="","",[1]調達要求データ貼付!E535&amp;"　"&amp;[1]調達要求データ貼付!F535)</f>
        <v/>
      </c>
      <c r="E540" s="160"/>
      <c r="F540" s="160"/>
      <c r="G540" s="160"/>
      <c r="H540" s="160"/>
      <c r="I540" s="160"/>
      <c r="J540" s="160"/>
      <c r="K540" s="161" t="str">
        <f>IF([1]調達要求データ貼付!H535="","",[1]調達要求データ貼付!H535)</f>
        <v/>
      </c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3" t="str">
        <f>IF(AND(A540="",A539&lt;&gt;""),"－　以　下　余　白　－",IF([1]調達要求データ貼付!I535="","",[1]調達要求データ貼付!I535))</f>
        <v/>
      </c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63"/>
      <c r="AS540" s="163"/>
      <c r="AT540" s="163"/>
      <c r="AU540" s="164" t="str">
        <f>IF([1]調達要求データ貼付!S535="","","同等品以上")</f>
        <v/>
      </c>
      <c r="AV540" s="164"/>
      <c r="AW540" s="165" t="str">
        <f>IF([1]調達要求データ貼付!U535="","",[1]調達要求データ貼付!U535)</f>
        <v/>
      </c>
      <c r="AX540" s="166"/>
      <c r="AY540" s="166"/>
      <c r="AZ540" s="166"/>
      <c r="BA540" s="166"/>
      <c r="BB540" s="166"/>
      <c r="BC540" s="167" t="str">
        <f>IF([1]調達要求データ貼付!O535="","",[1]調達要求データ貼付!O535)</f>
        <v/>
      </c>
      <c r="BD540" s="168"/>
      <c r="BE540" s="168"/>
      <c r="BF540" s="168"/>
      <c r="BG540" s="168"/>
      <c r="BH540" s="168"/>
      <c r="BI540" s="168"/>
      <c r="BJ540" s="153"/>
      <c r="BK540" s="153"/>
      <c r="BL540" s="153"/>
      <c r="BM540" s="153"/>
      <c r="BN540" s="153"/>
      <c r="BO540" s="153"/>
      <c r="BP540" s="153"/>
      <c r="BQ540" s="153"/>
      <c r="BR540" s="153"/>
      <c r="BS540" s="153"/>
      <c r="BT540" s="153"/>
      <c r="BU540" s="153"/>
      <c r="BV540" s="153"/>
      <c r="BW540" s="153"/>
      <c r="BX540" s="153"/>
      <c r="BY540" s="153"/>
      <c r="BZ540" s="153"/>
      <c r="CA540" s="160"/>
      <c r="CB540" s="160"/>
      <c r="CC540" s="160"/>
      <c r="CD540" s="160"/>
      <c r="CE540" s="160"/>
      <c r="CF540" s="160"/>
      <c r="DC540" s="128"/>
      <c r="DD540" s="128"/>
    </row>
    <row r="541" spans="1:108" ht="33" customHeight="1" x14ac:dyDescent="0.2">
      <c r="A541" s="158" t="str">
        <f>IF([1]調達要求データ貼付!E536="","",[1]調達要求データ貼付!E536&amp;"　"&amp;[1]調達要求データ貼付!F536)</f>
        <v/>
      </c>
      <c r="B541" s="159"/>
      <c r="C541" s="159"/>
      <c r="D541" s="153" t="str">
        <f>IF([1]調達要求データ貼付!E536="","",[1]調達要求データ貼付!E536&amp;"　"&amp;[1]調達要求データ貼付!F536)</f>
        <v/>
      </c>
      <c r="E541" s="160"/>
      <c r="F541" s="160"/>
      <c r="G541" s="160"/>
      <c r="H541" s="160"/>
      <c r="I541" s="160"/>
      <c r="J541" s="160"/>
      <c r="K541" s="161" t="str">
        <f>IF([1]調達要求データ貼付!H536="","",[1]調達要求データ貼付!H536)</f>
        <v/>
      </c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3" t="str">
        <f>IF(AND(A541="",A540&lt;&gt;""),"－　以　下　余　白　－",IF([1]調達要求データ貼付!I536="","",[1]調達要求データ貼付!I536))</f>
        <v/>
      </c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4" t="str">
        <f>IF([1]調達要求データ貼付!S536="","","同等品以上")</f>
        <v/>
      </c>
      <c r="AV541" s="164"/>
      <c r="AW541" s="165" t="str">
        <f>IF([1]調達要求データ貼付!U536="","",[1]調達要求データ貼付!U536)</f>
        <v/>
      </c>
      <c r="AX541" s="166"/>
      <c r="AY541" s="166"/>
      <c r="AZ541" s="166"/>
      <c r="BA541" s="166"/>
      <c r="BB541" s="166"/>
      <c r="BC541" s="167" t="str">
        <f>IF([1]調達要求データ貼付!O536="","",[1]調達要求データ貼付!O536)</f>
        <v/>
      </c>
      <c r="BD541" s="168"/>
      <c r="BE541" s="168"/>
      <c r="BF541" s="168"/>
      <c r="BG541" s="168"/>
      <c r="BH541" s="168"/>
      <c r="BI541" s="168"/>
      <c r="BJ541" s="153"/>
      <c r="BK541" s="153"/>
      <c r="BL541" s="153"/>
      <c r="BM541" s="153"/>
      <c r="BN541" s="153"/>
      <c r="BO541" s="153"/>
      <c r="BP541" s="153"/>
      <c r="BQ541" s="153"/>
      <c r="BR541" s="153"/>
      <c r="BS541" s="153"/>
      <c r="BT541" s="153"/>
      <c r="BU541" s="153"/>
      <c r="BV541" s="153"/>
      <c r="BW541" s="153"/>
      <c r="BX541" s="153"/>
      <c r="BY541" s="153"/>
      <c r="BZ541" s="153"/>
      <c r="CA541" s="160"/>
      <c r="CB541" s="160"/>
      <c r="CC541" s="160"/>
      <c r="CD541" s="160"/>
      <c r="CE541" s="160"/>
      <c r="CF541" s="160"/>
      <c r="DC541" s="128"/>
      <c r="DD541" s="128"/>
    </row>
    <row r="542" spans="1:108" ht="33" customHeight="1" x14ac:dyDescent="0.2">
      <c r="A542" s="158" t="str">
        <f>IF([1]調達要求データ貼付!E537="","",[1]調達要求データ貼付!E537&amp;"　"&amp;[1]調達要求データ貼付!F537)</f>
        <v/>
      </c>
      <c r="B542" s="159"/>
      <c r="C542" s="159"/>
      <c r="D542" s="153" t="str">
        <f>IF([1]調達要求データ貼付!E537="","",[1]調達要求データ貼付!E537&amp;"　"&amp;[1]調達要求データ貼付!F537)</f>
        <v/>
      </c>
      <c r="E542" s="160"/>
      <c r="F542" s="160"/>
      <c r="G542" s="160"/>
      <c r="H542" s="160"/>
      <c r="I542" s="160"/>
      <c r="J542" s="160"/>
      <c r="K542" s="161" t="str">
        <f>IF([1]調達要求データ貼付!H537="","",[1]調達要求データ貼付!H537)</f>
        <v/>
      </c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3" t="str">
        <f>IF(AND(A542="",A541&lt;&gt;""),"－　以　下　余　白　－",IF([1]調達要求データ貼付!I537="","",[1]調達要求データ貼付!I537))</f>
        <v/>
      </c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4" t="str">
        <f>IF([1]調達要求データ貼付!S537="","","同等品以上")</f>
        <v/>
      </c>
      <c r="AV542" s="164"/>
      <c r="AW542" s="165" t="str">
        <f>IF([1]調達要求データ貼付!U537="","",[1]調達要求データ貼付!U537)</f>
        <v/>
      </c>
      <c r="AX542" s="166"/>
      <c r="AY542" s="166"/>
      <c r="AZ542" s="166"/>
      <c r="BA542" s="166"/>
      <c r="BB542" s="166"/>
      <c r="BC542" s="167" t="str">
        <f>IF([1]調達要求データ貼付!O537="","",[1]調達要求データ貼付!O537)</f>
        <v/>
      </c>
      <c r="BD542" s="168"/>
      <c r="BE542" s="168"/>
      <c r="BF542" s="168"/>
      <c r="BG542" s="168"/>
      <c r="BH542" s="168"/>
      <c r="BI542" s="168"/>
      <c r="BJ542" s="153"/>
      <c r="BK542" s="153"/>
      <c r="BL542" s="153"/>
      <c r="BM542" s="153"/>
      <c r="BN542" s="153"/>
      <c r="BO542" s="153"/>
      <c r="BP542" s="153"/>
      <c r="BQ542" s="153"/>
      <c r="BR542" s="153"/>
      <c r="BS542" s="153"/>
      <c r="BT542" s="153"/>
      <c r="BU542" s="153"/>
      <c r="BV542" s="153"/>
      <c r="BW542" s="153"/>
      <c r="BX542" s="153"/>
      <c r="BY542" s="153"/>
      <c r="BZ542" s="153"/>
      <c r="CA542" s="160"/>
      <c r="CB542" s="160"/>
      <c r="CC542" s="160"/>
      <c r="CD542" s="160"/>
      <c r="CE542" s="160"/>
      <c r="CF542" s="160"/>
      <c r="DC542" s="128"/>
      <c r="DD542" s="128"/>
    </row>
    <row r="543" spans="1:108" ht="33" customHeight="1" x14ac:dyDescent="0.2">
      <c r="A543" s="158" t="str">
        <f>IF([1]調達要求データ貼付!E538="","",[1]調達要求データ貼付!E538&amp;"　"&amp;[1]調達要求データ貼付!F538)</f>
        <v/>
      </c>
      <c r="B543" s="159"/>
      <c r="C543" s="159"/>
      <c r="D543" s="153" t="str">
        <f>IF([1]調達要求データ貼付!E538="","",[1]調達要求データ貼付!E538&amp;"　"&amp;[1]調達要求データ貼付!F538)</f>
        <v/>
      </c>
      <c r="E543" s="160"/>
      <c r="F543" s="160"/>
      <c r="G543" s="160"/>
      <c r="H543" s="160"/>
      <c r="I543" s="160"/>
      <c r="J543" s="160"/>
      <c r="K543" s="161" t="str">
        <f>IF([1]調達要求データ貼付!H538="","",[1]調達要求データ貼付!H538)</f>
        <v/>
      </c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3" t="str">
        <f>IF(AND(A543="",A542&lt;&gt;""),"－　以　下　余　白　－",IF([1]調達要求データ貼付!I538="","",[1]調達要求データ貼付!I538))</f>
        <v/>
      </c>
      <c r="AA543" s="163"/>
      <c r="AB543" s="163"/>
      <c r="AC543" s="163"/>
      <c r="AD543" s="163"/>
      <c r="AE543" s="163"/>
      <c r="AF543" s="163"/>
      <c r="AG543" s="163"/>
      <c r="AH543" s="163"/>
      <c r="AI543" s="163"/>
      <c r="AJ543" s="163"/>
      <c r="AK543" s="163"/>
      <c r="AL543" s="163"/>
      <c r="AM543" s="163"/>
      <c r="AN543" s="163"/>
      <c r="AO543" s="163"/>
      <c r="AP543" s="163"/>
      <c r="AQ543" s="163"/>
      <c r="AR543" s="163"/>
      <c r="AS543" s="163"/>
      <c r="AT543" s="163"/>
      <c r="AU543" s="164" t="str">
        <f>IF([1]調達要求データ貼付!S538="","","同等品以上")</f>
        <v/>
      </c>
      <c r="AV543" s="164"/>
      <c r="AW543" s="165" t="str">
        <f>IF([1]調達要求データ貼付!U538="","",[1]調達要求データ貼付!U538)</f>
        <v/>
      </c>
      <c r="AX543" s="166"/>
      <c r="AY543" s="166"/>
      <c r="AZ543" s="166"/>
      <c r="BA543" s="166"/>
      <c r="BB543" s="166"/>
      <c r="BC543" s="167" t="str">
        <f>IF([1]調達要求データ貼付!O538="","",[1]調達要求データ貼付!O538)</f>
        <v/>
      </c>
      <c r="BD543" s="168"/>
      <c r="BE543" s="168"/>
      <c r="BF543" s="168"/>
      <c r="BG543" s="168"/>
      <c r="BH543" s="168"/>
      <c r="BI543" s="168"/>
      <c r="BJ543" s="153"/>
      <c r="BK543" s="153"/>
      <c r="BL543" s="153"/>
      <c r="BM543" s="153"/>
      <c r="BN543" s="153"/>
      <c r="BO543" s="153"/>
      <c r="BP543" s="153"/>
      <c r="BQ543" s="153"/>
      <c r="BR543" s="153"/>
      <c r="BS543" s="153"/>
      <c r="BT543" s="153"/>
      <c r="BU543" s="153"/>
      <c r="BV543" s="153"/>
      <c r="BW543" s="153"/>
      <c r="BX543" s="153"/>
      <c r="BY543" s="153"/>
      <c r="BZ543" s="153"/>
      <c r="CA543" s="160"/>
      <c r="CB543" s="160"/>
      <c r="CC543" s="160"/>
      <c r="CD543" s="160"/>
      <c r="CE543" s="160"/>
      <c r="CF543" s="160"/>
      <c r="DC543" s="128"/>
      <c r="DD543" s="128"/>
    </row>
    <row r="544" spans="1:108" ht="33" customHeight="1" x14ac:dyDescent="0.2">
      <c r="A544" s="158" t="str">
        <f>IF([1]調達要求データ貼付!E539="","",[1]調達要求データ貼付!E539&amp;"　"&amp;[1]調達要求データ貼付!F539)</f>
        <v/>
      </c>
      <c r="B544" s="159"/>
      <c r="C544" s="159"/>
      <c r="D544" s="153" t="str">
        <f>IF([1]調達要求データ貼付!E539="","",[1]調達要求データ貼付!E539&amp;"　"&amp;[1]調達要求データ貼付!F539)</f>
        <v/>
      </c>
      <c r="E544" s="160"/>
      <c r="F544" s="160"/>
      <c r="G544" s="160"/>
      <c r="H544" s="160"/>
      <c r="I544" s="160"/>
      <c r="J544" s="160"/>
      <c r="K544" s="161" t="str">
        <f>IF([1]調達要求データ貼付!H539="","",[1]調達要求データ貼付!H539)</f>
        <v/>
      </c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3" t="str">
        <f>IF(AND(A544="",A543&lt;&gt;""),"－　以　下　余　白　－",IF([1]調達要求データ貼付!I539="","",[1]調達要求データ貼付!I539))</f>
        <v/>
      </c>
      <c r="AA544" s="163"/>
      <c r="AB544" s="163"/>
      <c r="AC544" s="163"/>
      <c r="AD544" s="163"/>
      <c r="AE544" s="163"/>
      <c r="AF544" s="163"/>
      <c r="AG544" s="163"/>
      <c r="AH544" s="163"/>
      <c r="AI544" s="163"/>
      <c r="AJ544" s="163"/>
      <c r="AK544" s="163"/>
      <c r="AL544" s="163"/>
      <c r="AM544" s="163"/>
      <c r="AN544" s="163"/>
      <c r="AO544" s="163"/>
      <c r="AP544" s="163"/>
      <c r="AQ544" s="163"/>
      <c r="AR544" s="163"/>
      <c r="AS544" s="163"/>
      <c r="AT544" s="163"/>
      <c r="AU544" s="164" t="str">
        <f>IF([1]調達要求データ貼付!S539="","","同等品以上")</f>
        <v/>
      </c>
      <c r="AV544" s="164"/>
      <c r="AW544" s="165" t="str">
        <f>IF([1]調達要求データ貼付!U539="","",[1]調達要求データ貼付!U539)</f>
        <v/>
      </c>
      <c r="AX544" s="166"/>
      <c r="AY544" s="166"/>
      <c r="AZ544" s="166"/>
      <c r="BA544" s="166"/>
      <c r="BB544" s="166"/>
      <c r="BC544" s="167" t="str">
        <f>IF([1]調達要求データ貼付!O539="","",[1]調達要求データ貼付!O539)</f>
        <v/>
      </c>
      <c r="BD544" s="168"/>
      <c r="BE544" s="168"/>
      <c r="BF544" s="168"/>
      <c r="BG544" s="168"/>
      <c r="BH544" s="168"/>
      <c r="BI544" s="168"/>
      <c r="BJ544" s="153"/>
      <c r="BK544" s="153"/>
      <c r="BL544" s="153"/>
      <c r="BM544" s="153"/>
      <c r="BN544" s="153"/>
      <c r="BO544" s="153"/>
      <c r="BP544" s="153"/>
      <c r="BQ544" s="153"/>
      <c r="BR544" s="153"/>
      <c r="BS544" s="153"/>
      <c r="BT544" s="153"/>
      <c r="BU544" s="153"/>
      <c r="BV544" s="153"/>
      <c r="BW544" s="153"/>
      <c r="BX544" s="153"/>
      <c r="BY544" s="153"/>
      <c r="BZ544" s="153"/>
      <c r="CA544" s="160"/>
      <c r="CB544" s="160"/>
      <c r="CC544" s="160"/>
      <c r="CD544" s="160"/>
      <c r="CE544" s="160"/>
      <c r="CF544" s="160"/>
      <c r="DC544" s="128"/>
      <c r="DD544" s="128"/>
    </row>
    <row r="545" spans="1:108" ht="33" customHeight="1" x14ac:dyDescent="0.2">
      <c r="A545" s="158" t="str">
        <f>IF([1]調達要求データ貼付!E540="","",[1]調達要求データ貼付!E540&amp;"　"&amp;[1]調達要求データ貼付!F540)</f>
        <v/>
      </c>
      <c r="B545" s="159"/>
      <c r="C545" s="159"/>
      <c r="D545" s="153" t="str">
        <f>IF([1]調達要求データ貼付!E540="","",[1]調達要求データ貼付!E540&amp;"　"&amp;[1]調達要求データ貼付!F540)</f>
        <v/>
      </c>
      <c r="E545" s="160"/>
      <c r="F545" s="160"/>
      <c r="G545" s="160"/>
      <c r="H545" s="160"/>
      <c r="I545" s="160"/>
      <c r="J545" s="160"/>
      <c r="K545" s="161" t="str">
        <f>IF([1]調達要求データ貼付!H540="","",[1]調達要求データ貼付!H540)</f>
        <v/>
      </c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3" t="str">
        <f>IF(AND(A545="",A544&lt;&gt;""),"－　以　下　余　白　－",IF([1]調達要求データ貼付!I540="","",[1]調達要求データ貼付!I540))</f>
        <v/>
      </c>
      <c r="AA545" s="163"/>
      <c r="AB545" s="163"/>
      <c r="AC545" s="163"/>
      <c r="AD545" s="163"/>
      <c r="AE545" s="163"/>
      <c r="AF545" s="163"/>
      <c r="AG545" s="163"/>
      <c r="AH545" s="163"/>
      <c r="AI545" s="163"/>
      <c r="AJ545" s="163"/>
      <c r="AK545" s="163"/>
      <c r="AL545" s="163"/>
      <c r="AM545" s="163"/>
      <c r="AN545" s="163"/>
      <c r="AO545" s="163"/>
      <c r="AP545" s="163"/>
      <c r="AQ545" s="163"/>
      <c r="AR545" s="163"/>
      <c r="AS545" s="163"/>
      <c r="AT545" s="163"/>
      <c r="AU545" s="164" t="str">
        <f>IF([1]調達要求データ貼付!S540="","","同等品以上")</f>
        <v/>
      </c>
      <c r="AV545" s="164"/>
      <c r="AW545" s="165" t="str">
        <f>IF([1]調達要求データ貼付!U540="","",[1]調達要求データ貼付!U540)</f>
        <v/>
      </c>
      <c r="AX545" s="166"/>
      <c r="AY545" s="166"/>
      <c r="AZ545" s="166"/>
      <c r="BA545" s="166"/>
      <c r="BB545" s="166"/>
      <c r="BC545" s="167" t="str">
        <f>IF([1]調達要求データ貼付!O540="","",[1]調達要求データ貼付!O540)</f>
        <v/>
      </c>
      <c r="BD545" s="168"/>
      <c r="BE545" s="168"/>
      <c r="BF545" s="168"/>
      <c r="BG545" s="168"/>
      <c r="BH545" s="168"/>
      <c r="BI545" s="168"/>
      <c r="BJ545" s="153"/>
      <c r="BK545" s="153"/>
      <c r="BL545" s="153"/>
      <c r="BM545" s="153"/>
      <c r="BN545" s="153"/>
      <c r="BO545" s="153"/>
      <c r="BP545" s="153"/>
      <c r="BQ545" s="153"/>
      <c r="BR545" s="153"/>
      <c r="BS545" s="153"/>
      <c r="BT545" s="153"/>
      <c r="BU545" s="153"/>
      <c r="BV545" s="153"/>
      <c r="BW545" s="153"/>
      <c r="BX545" s="153"/>
      <c r="BY545" s="153"/>
      <c r="BZ545" s="153"/>
      <c r="CA545" s="160"/>
      <c r="CB545" s="160"/>
      <c r="CC545" s="160"/>
      <c r="CD545" s="160"/>
      <c r="CE545" s="160"/>
      <c r="CF545" s="160"/>
      <c r="DC545" s="128"/>
      <c r="DD545" s="128"/>
    </row>
    <row r="546" spans="1:108" ht="33" customHeight="1" x14ac:dyDescent="0.2">
      <c r="A546" s="158" t="str">
        <f>IF([1]調達要求データ貼付!E541="","",[1]調達要求データ貼付!E541&amp;"　"&amp;[1]調達要求データ貼付!F541)</f>
        <v/>
      </c>
      <c r="B546" s="159"/>
      <c r="C546" s="159"/>
      <c r="D546" s="153" t="str">
        <f>IF([1]調達要求データ貼付!E541="","",[1]調達要求データ貼付!E541&amp;"　"&amp;[1]調達要求データ貼付!F541)</f>
        <v/>
      </c>
      <c r="E546" s="160"/>
      <c r="F546" s="160"/>
      <c r="G546" s="160"/>
      <c r="H546" s="160"/>
      <c r="I546" s="160"/>
      <c r="J546" s="160"/>
      <c r="K546" s="161" t="str">
        <f>IF([1]調達要求データ貼付!H541="","",[1]調達要求データ貼付!H541)</f>
        <v/>
      </c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3" t="str">
        <f>IF(AND(A546="",A545&lt;&gt;""),"－　以　下　余　白　－",IF([1]調達要求データ貼付!I541="","",[1]調達要求データ貼付!I541))</f>
        <v/>
      </c>
      <c r="AA546" s="163"/>
      <c r="AB546" s="163"/>
      <c r="AC546" s="163"/>
      <c r="AD546" s="163"/>
      <c r="AE546" s="163"/>
      <c r="AF546" s="163"/>
      <c r="AG546" s="163"/>
      <c r="AH546" s="163"/>
      <c r="AI546" s="163"/>
      <c r="AJ546" s="163"/>
      <c r="AK546" s="163"/>
      <c r="AL546" s="163"/>
      <c r="AM546" s="163"/>
      <c r="AN546" s="163"/>
      <c r="AO546" s="163"/>
      <c r="AP546" s="163"/>
      <c r="AQ546" s="163"/>
      <c r="AR546" s="163"/>
      <c r="AS546" s="163"/>
      <c r="AT546" s="163"/>
      <c r="AU546" s="164" t="str">
        <f>IF([1]調達要求データ貼付!S541="","","同等品以上")</f>
        <v/>
      </c>
      <c r="AV546" s="164"/>
      <c r="AW546" s="165" t="str">
        <f>IF([1]調達要求データ貼付!U541="","",[1]調達要求データ貼付!U541)</f>
        <v/>
      </c>
      <c r="AX546" s="166"/>
      <c r="AY546" s="166"/>
      <c r="AZ546" s="166"/>
      <c r="BA546" s="166"/>
      <c r="BB546" s="166"/>
      <c r="BC546" s="167" t="str">
        <f>IF([1]調達要求データ貼付!O541="","",[1]調達要求データ貼付!O541)</f>
        <v/>
      </c>
      <c r="BD546" s="168"/>
      <c r="BE546" s="168"/>
      <c r="BF546" s="168"/>
      <c r="BG546" s="168"/>
      <c r="BH546" s="168"/>
      <c r="BI546" s="168"/>
      <c r="BJ546" s="153"/>
      <c r="BK546" s="153"/>
      <c r="BL546" s="153"/>
      <c r="BM546" s="153"/>
      <c r="BN546" s="153"/>
      <c r="BO546" s="153"/>
      <c r="BP546" s="153"/>
      <c r="BQ546" s="153"/>
      <c r="BR546" s="153"/>
      <c r="BS546" s="153"/>
      <c r="BT546" s="153"/>
      <c r="BU546" s="153"/>
      <c r="BV546" s="153"/>
      <c r="BW546" s="153"/>
      <c r="BX546" s="153"/>
      <c r="BY546" s="153"/>
      <c r="BZ546" s="153"/>
      <c r="CA546" s="160"/>
      <c r="CB546" s="160"/>
      <c r="CC546" s="160"/>
      <c r="CD546" s="160"/>
      <c r="CE546" s="160"/>
      <c r="CF546" s="160"/>
      <c r="DC546" s="128"/>
      <c r="DD546" s="128"/>
    </row>
    <row r="547" spans="1:108" ht="33" customHeight="1" x14ac:dyDescent="0.2">
      <c r="A547" s="158" t="str">
        <f>IF([1]調達要求データ貼付!E542="","",[1]調達要求データ貼付!E542&amp;"　"&amp;[1]調達要求データ貼付!F542)</f>
        <v/>
      </c>
      <c r="B547" s="159"/>
      <c r="C547" s="159"/>
      <c r="D547" s="153" t="str">
        <f>IF([1]調達要求データ貼付!E542="","",[1]調達要求データ貼付!E542&amp;"　"&amp;[1]調達要求データ貼付!F542)</f>
        <v/>
      </c>
      <c r="E547" s="160"/>
      <c r="F547" s="160"/>
      <c r="G547" s="160"/>
      <c r="H547" s="160"/>
      <c r="I547" s="160"/>
      <c r="J547" s="160"/>
      <c r="K547" s="161" t="str">
        <f>IF([1]調達要求データ貼付!H542="","",[1]調達要求データ貼付!H542)</f>
        <v/>
      </c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3" t="str">
        <f>IF(AND(A547="",A546&lt;&gt;""),"－　以　下　余　白　－",IF([1]調達要求データ貼付!I542="","",[1]調達要求データ貼付!I542))</f>
        <v/>
      </c>
      <c r="AA547" s="163"/>
      <c r="AB547" s="163"/>
      <c r="AC547" s="163"/>
      <c r="AD547" s="163"/>
      <c r="AE547" s="163"/>
      <c r="AF547" s="163"/>
      <c r="AG547" s="163"/>
      <c r="AH547" s="163"/>
      <c r="AI547" s="163"/>
      <c r="AJ547" s="163"/>
      <c r="AK547" s="163"/>
      <c r="AL547" s="163"/>
      <c r="AM547" s="163"/>
      <c r="AN547" s="163"/>
      <c r="AO547" s="163"/>
      <c r="AP547" s="163"/>
      <c r="AQ547" s="163"/>
      <c r="AR547" s="163"/>
      <c r="AS547" s="163"/>
      <c r="AT547" s="163"/>
      <c r="AU547" s="164" t="str">
        <f>IF([1]調達要求データ貼付!S542="","","同等品以上")</f>
        <v/>
      </c>
      <c r="AV547" s="164"/>
      <c r="AW547" s="165" t="str">
        <f>IF([1]調達要求データ貼付!U542="","",[1]調達要求データ貼付!U542)</f>
        <v/>
      </c>
      <c r="AX547" s="166"/>
      <c r="AY547" s="166"/>
      <c r="AZ547" s="166"/>
      <c r="BA547" s="166"/>
      <c r="BB547" s="166"/>
      <c r="BC547" s="167" t="str">
        <f>IF([1]調達要求データ貼付!O542="","",[1]調達要求データ貼付!O542)</f>
        <v/>
      </c>
      <c r="BD547" s="168"/>
      <c r="BE547" s="168"/>
      <c r="BF547" s="168"/>
      <c r="BG547" s="168"/>
      <c r="BH547" s="168"/>
      <c r="BI547" s="168"/>
      <c r="BJ547" s="153"/>
      <c r="BK547" s="153"/>
      <c r="BL547" s="153"/>
      <c r="BM547" s="153"/>
      <c r="BN547" s="153"/>
      <c r="BO547" s="153"/>
      <c r="BP547" s="153"/>
      <c r="BQ547" s="153"/>
      <c r="BR547" s="153"/>
      <c r="BS547" s="153"/>
      <c r="BT547" s="153"/>
      <c r="BU547" s="153"/>
      <c r="BV547" s="153"/>
      <c r="BW547" s="153"/>
      <c r="BX547" s="153"/>
      <c r="BY547" s="153"/>
      <c r="BZ547" s="153"/>
      <c r="CA547" s="160"/>
      <c r="CB547" s="160"/>
      <c r="CC547" s="160"/>
      <c r="CD547" s="160"/>
      <c r="CE547" s="160"/>
      <c r="CF547" s="160"/>
      <c r="CK547" s="157" t="s">
        <v>37</v>
      </c>
      <c r="DC547" s="128"/>
      <c r="DD547" s="128"/>
    </row>
    <row r="548" spans="1:108" ht="33" customHeight="1" x14ac:dyDescent="0.2">
      <c r="A548" s="158" t="str">
        <f>IF([1]調達要求データ貼付!E543="","",[1]調達要求データ貼付!E543&amp;"　"&amp;[1]調達要求データ貼付!F543)</f>
        <v/>
      </c>
      <c r="B548" s="159"/>
      <c r="C548" s="159"/>
      <c r="D548" s="153" t="str">
        <f>IF([1]調達要求データ貼付!E543="","",[1]調達要求データ貼付!E543&amp;"　"&amp;[1]調達要求データ貼付!F543)</f>
        <v/>
      </c>
      <c r="E548" s="160"/>
      <c r="F548" s="160"/>
      <c r="G548" s="160"/>
      <c r="H548" s="160"/>
      <c r="I548" s="160"/>
      <c r="J548" s="160"/>
      <c r="K548" s="161" t="str">
        <f>IF([1]調達要求データ貼付!H543="","",[1]調達要求データ貼付!H543)</f>
        <v/>
      </c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3" t="str">
        <f>IF(AND(A548="",A547&lt;&gt;""),"－　以　下　余　白　－",IF([1]調達要求データ貼付!I543="","",[1]調達要求データ貼付!I543))</f>
        <v/>
      </c>
      <c r="AA548" s="163"/>
      <c r="AB548" s="163"/>
      <c r="AC548" s="163"/>
      <c r="AD548" s="163"/>
      <c r="AE548" s="163"/>
      <c r="AF548" s="163"/>
      <c r="AG548" s="163"/>
      <c r="AH548" s="163"/>
      <c r="AI548" s="163"/>
      <c r="AJ548" s="163"/>
      <c r="AK548" s="163"/>
      <c r="AL548" s="163"/>
      <c r="AM548" s="163"/>
      <c r="AN548" s="163"/>
      <c r="AO548" s="163"/>
      <c r="AP548" s="163"/>
      <c r="AQ548" s="163"/>
      <c r="AR548" s="163"/>
      <c r="AS548" s="163"/>
      <c r="AT548" s="163"/>
      <c r="AU548" s="164" t="str">
        <f>IF([1]調達要求データ貼付!S543="","","同等品以上")</f>
        <v/>
      </c>
      <c r="AV548" s="164"/>
      <c r="AW548" s="165" t="str">
        <f>IF([1]調達要求データ貼付!U543="","",[1]調達要求データ貼付!U543)</f>
        <v/>
      </c>
      <c r="AX548" s="166"/>
      <c r="AY548" s="166"/>
      <c r="AZ548" s="166"/>
      <c r="BA548" s="166"/>
      <c r="BB548" s="166"/>
      <c r="BC548" s="167" t="str">
        <f>IF([1]調達要求データ貼付!O543="","",[1]調達要求データ貼付!O543)</f>
        <v/>
      </c>
      <c r="BD548" s="168"/>
      <c r="BE548" s="168"/>
      <c r="BF548" s="168"/>
      <c r="BG548" s="168"/>
      <c r="BH548" s="168"/>
      <c r="BI548" s="168"/>
      <c r="BJ548" s="153"/>
      <c r="BK548" s="160"/>
      <c r="BL548" s="160"/>
      <c r="BM548" s="160"/>
      <c r="BN548" s="160"/>
      <c r="BO548" s="160"/>
      <c r="BP548" s="160"/>
      <c r="BQ548" s="160"/>
      <c r="BR548" s="160"/>
      <c r="BS548" s="153"/>
      <c r="BT548" s="160"/>
      <c r="BU548" s="160"/>
      <c r="BV548" s="160"/>
      <c r="BW548" s="160"/>
      <c r="BX548" s="160"/>
      <c r="BY548" s="160"/>
      <c r="BZ548" s="153"/>
      <c r="CA548" s="160"/>
      <c r="CB548" s="160"/>
      <c r="CC548" s="160"/>
      <c r="CD548" s="160"/>
      <c r="CE548" s="160"/>
      <c r="CF548" s="160"/>
      <c r="CK548" s="169" t="str">
        <f>IF(A548="","",1)</f>
        <v/>
      </c>
      <c r="DC548" s="128"/>
      <c r="DD548" s="128"/>
    </row>
    <row r="549" spans="1:108" ht="33" customHeight="1" x14ac:dyDescent="0.2">
      <c r="A549" s="158" t="str">
        <f>IF([1]調達要求データ貼付!E544="","",[1]調達要求データ貼付!E544&amp;"　"&amp;[1]調達要求データ貼付!F544)</f>
        <v/>
      </c>
      <c r="B549" s="159"/>
      <c r="C549" s="159"/>
      <c r="D549" s="153" t="str">
        <f>IF([1]調達要求データ貼付!E544="","",[1]調達要求データ貼付!E544&amp;"　"&amp;[1]調達要求データ貼付!F544)</f>
        <v/>
      </c>
      <c r="E549" s="160"/>
      <c r="F549" s="160"/>
      <c r="G549" s="160"/>
      <c r="H549" s="160"/>
      <c r="I549" s="160"/>
      <c r="J549" s="160"/>
      <c r="K549" s="161" t="str">
        <f>IF([1]調達要求データ貼付!H544="","",[1]調達要求データ貼付!H544)</f>
        <v/>
      </c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3" t="str">
        <f>IF(AND(A549="",A548&lt;&gt;""),"－　以　下　余　白　－",IF([1]調達要求データ貼付!I544="","",[1]調達要求データ貼付!I544))</f>
        <v/>
      </c>
      <c r="AA549" s="163"/>
      <c r="AB549" s="163"/>
      <c r="AC549" s="163"/>
      <c r="AD549" s="163"/>
      <c r="AE549" s="163"/>
      <c r="AF549" s="163"/>
      <c r="AG549" s="163"/>
      <c r="AH549" s="163"/>
      <c r="AI549" s="163"/>
      <c r="AJ549" s="163"/>
      <c r="AK549" s="163"/>
      <c r="AL549" s="163"/>
      <c r="AM549" s="163"/>
      <c r="AN549" s="163"/>
      <c r="AO549" s="163"/>
      <c r="AP549" s="163"/>
      <c r="AQ549" s="163"/>
      <c r="AR549" s="163"/>
      <c r="AS549" s="163"/>
      <c r="AT549" s="163"/>
      <c r="AU549" s="164" t="str">
        <f>IF([1]調達要求データ貼付!S544="","","同等品以上")</f>
        <v/>
      </c>
      <c r="AV549" s="164"/>
      <c r="AW549" s="165" t="str">
        <f>IF([1]調達要求データ貼付!U544="","",[1]調達要求データ貼付!U544)</f>
        <v/>
      </c>
      <c r="AX549" s="166"/>
      <c r="AY549" s="166"/>
      <c r="AZ549" s="166"/>
      <c r="BA549" s="166"/>
      <c r="BB549" s="166"/>
      <c r="BC549" s="167" t="str">
        <f>IF([1]調達要求データ貼付!O544="","",[1]調達要求データ貼付!O544)</f>
        <v/>
      </c>
      <c r="BD549" s="168"/>
      <c r="BE549" s="168"/>
      <c r="BF549" s="168"/>
      <c r="BG549" s="168"/>
      <c r="BH549" s="168"/>
      <c r="BI549" s="168"/>
      <c r="BJ549" s="153"/>
      <c r="BK549" s="153"/>
      <c r="BL549" s="153"/>
      <c r="BM549" s="153"/>
      <c r="BN549" s="153"/>
      <c r="BO549" s="153"/>
      <c r="BP549" s="153"/>
      <c r="BQ549" s="153"/>
      <c r="BR549" s="153"/>
      <c r="BS549" s="153"/>
      <c r="BT549" s="153"/>
      <c r="BU549" s="153"/>
      <c r="BV549" s="153"/>
      <c r="BW549" s="153"/>
      <c r="BX549" s="153"/>
      <c r="BY549" s="153"/>
      <c r="BZ549" s="153"/>
      <c r="CA549" s="160"/>
      <c r="CB549" s="160"/>
      <c r="CC549" s="160"/>
      <c r="CD549" s="160"/>
      <c r="CE549" s="160"/>
      <c r="CF549" s="160"/>
      <c r="DC549" s="128"/>
      <c r="DD549" s="128"/>
    </row>
    <row r="550" spans="1:108" ht="33" customHeight="1" x14ac:dyDescent="0.2">
      <c r="A550" s="158" t="str">
        <f>IF([1]調達要求データ貼付!E545="","",[1]調達要求データ貼付!E545&amp;"　"&amp;[1]調達要求データ貼付!F545)</f>
        <v/>
      </c>
      <c r="B550" s="159"/>
      <c r="C550" s="159"/>
      <c r="D550" s="153" t="str">
        <f>IF([1]調達要求データ貼付!E545="","",[1]調達要求データ貼付!E545&amp;"　"&amp;[1]調達要求データ貼付!F545)</f>
        <v/>
      </c>
      <c r="E550" s="160"/>
      <c r="F550" s="160"/>
      <c r="G550" s="160"/>
      <c r="H550" s="160"/>
      <c r="I550" s="160"/>
      <c r="J550" s="160"/>
      <c r="K550" s="161" t="str">
        <f>IF([1]調達要求データ貼付!H545="","",[1]調達要求データ貼付!H545)</f>
        <v/>
      </c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3" t="str">
        <f>IF(AND(A550="",A549&lt;&gt;""),"－　以　下　余　白　－",IF([1]調達要求データ貼付!I545="","",[1]調達要求データ貼付!I545))</f>
        <v/>
      </c>
      <c r="AA550" s="163"/>
      <c r="AB550" s="163"/>
      <c r="AC550" s="163"/>
      <c r="AD550" s="163"/>
      <c r="AE550" s="163"/>
      <c r="AF550" s="163"/>
      <c r="AG550" s="163"/>
      <c r="AH550" s="163"/>
      <c r="AI550" s="163"/>
      <c r="AJ550" s="163"/>
      <c r="AK550" s="163"/>
      <c r="AL550" s="163"/>
      <c r="AM550" s="163"/>
      <c r="AN550" s="163"/>
      <c r="AO550" s="163"/>
      <c r="AP550" s="163"/>
      <c r="AQ550" s="163"/>
      <c r="AR550" s="163"/>
      <c r="AS550" s="163"/>
      <c r="AT550" s="163"/>
      <c r="AU550" s="164" t="str">
        <f>IF([1]調達要求データ貼付!S545="","","同等品以上")</f>
        <v/>
      </c>
      <c r="AV550" s="164"/>
      <c r="AW550" s="165" t="str">
        <f>IF([1]調達要求データ貼付!U545="","",[1]調達要求データ貼付!U545)</f>
        <v/>
      </c>
      <c r="AX550" s="166"/>
      <c r="AY550" s="166"/>
      <c r="AZ550" s="166"/>
      <c r="BA550" s="166"/>
      <c r="BB550" s="166"/>
      <c r="BC550" s="167" t="str">
        <f>IF([1]調達要求データ貼付!O545="","",[1]調達要求データ貼付!O545)</f>
        <v/>
      </c>
      <c r="BD550" s="168"/>
      <c r="BE550" s="168"/>
      <c r="BF550" s="168"/>
      <c r="BG550" s="168"/>
      <c r="BH550" s="168"/>
      <c r="BI550" s="168"/>
      <c r="BJ550" s="153"/>
      <c r="BK550" s="153"/>
      <c r="BL550" s="153"/>
      <c r="BM550" s="153"/>
      <c r="BN550" s="153"/>
      <c r="BO550" s="153"/>
      <c r="BP550" s="153"/>
      <c r="BQ550" s="153"/>
      <c r="BR550" s="153"/>
      <c r="BS550" s="153"/>
      <c r="BT550" s="153"/>
      <c r="BU550" s="153"/>
      <c r="BV550" s="153"/>
      <c r="BW550" s="153"/>
      <c r="BX550" s="153"/>
      <c r="BY550" s="153"/>
      <c r="BZ550" s="153"/>
      <c r="CA550" s="160"/>
      <c r="CB550" s="160"/>
      <c r="CC550" s="160"/>
      <c r="CD550" s="160"/>
      <c r="CE550" s="160"/>
      <c r="CF550" s="160"/>
      <c r="DC550" s="128"/>
      <c r="DD550" s="128"/>
    </row>
    <row r="551" spans="1:108" ht="33" customHeight="1" x14ac:dyDescent="0.2">
      <c r="A551" s="158" t="str">
        <f>IF([1]調達要求データ貼付!E546="","",[1]調達要求データ貼付!E546&amp;"　"&amp;[1]調達要求データ貼付!F546)</f>
        <v/>
      </c>
      <c r="B551" s="159"/>
      <c r="C551" s="159"/>
      <c r="D551" s="153" t="str">
        <f>IF([1]調達要求データ貼付!E546="","",[1]調達要求データ貼付!E546&amp;"　"&amp;[1]調達要求データ貼付!F546)</f>
        <v/>
      </c>
      <c r="E551" s="160"/>
      <c r="F551" s="160"/>
      <c r="G551" s="160"/>
      <c r="H551" s="160"/>
      <c r="I551" s="160"/>
      <c r="J551" s="160"/>
      <c r="K551" s="161" t="str">
        <f>IF([1]調達要求データ貼付!H546="","",[1]調達要求データ貼付!H546)</f>
        <v/>
      </c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3" t="str">
        <f>IF(AND(A551="",A550&lt;&gt;""),"－　以　下　余　白　－",IF([1]調達要求データ貼付!I546="","",[1]調達要求データ貼付!I546))</f>
        <v/>
      </c>
      <c r="AA551" s="163"/>
      <c r="AB551" s="163"/>
      <c r="AC551" s="163"/>
      <c r="AD551" s="163"/>
      <c r="AE551" s="163"/>
      <c r="AF551" s="163"/>
      <c r="AG551" s="163"/>
      <c r="AH551" s="163"/>
      <c r="AI551" s="163"/>
      <c r="AJ551" s="163"/>
      <c r="AK551" s="163"/>
      <c r="AL551" s="163"/>
      <c r="AM551" s="163"/>
      <c r="AN551" s="163"/>
      <c r="AO551" s="163"/>
      <c r="AP551" s="163"/>
      <c r="AQ551" s="163"/>
      <c r="AR551" s="163"/>
      <c r="AS551" s="163"/>
      <c r="AT551" s="163"/>
      <c r="AU551" s="164" t="str">
        <f>IF([1]調達要求データ貼付!S546="","","同等品以上")</f>
        <v/>
      </c>
      <c r="AV551" s="164"/>
      <c r="AW551" s="165" t="str">
        <f>IF([1]調達要求データ貼付!U546="","",[1]調達要求データ貼付!U546)</f>
        <v/>
      </c>
      <c r="AX551" s="166"/>
      <c r="AY551" s="166"/>
      <c r="AZ551" s="166"/>
      <c r="BA551" s="166"/>
      <c r="BB551" s="166"/>
      <c r="BC551" s="167" t="str">
        <f>IF([1]調達要求データ貼付!O546="","",[1]調達要求データ貼付!O546)</f>
        <v/>
      </c>
      <c r="BD551" s="168"/>
      <c r="BE551" s="168"/>
      <c r="BF551" s="168"/>
      <c r="BG551" s="168"/>
      <c r="BH551" s="168"/>
      <c r="BI551" s="168"/>
      <c r="BJ551" s="153"/>
      <c r="BK551" s="153"/>
      <c r="BL551" s="153"/>
      <c r="BM551" s="153"/>
      <c r="BN551" s="153"/>
      <c r="BO551" s="153"/>
      <c r="BP551" s="153"/>
      <c r="BQ551" s="153"/>
      <c r="BR551" s="153"/>
      <c r="BS551" s="153"/>
      <c r="BT551" s="153"/>
      <c r="BU551" s="153"/>
      <c r="BV551" s="153"/>
      <c r="BW551" s="153"/>
      <c r="BX551" s="153"/>
      <c r="BY551" s="153"/>
      <c r="BZ551" s="153"/>
      <c r="CA551" s="160"/>
      <c r="CB551" s="160"/>
      <c r="CC551" s="160"/>
      <c r="CD551" s="160"/>
      <c r="CE551" s="160"/>
      <c r="CF551" s="160"/>
      <c r="DC551" s="128"/>
      <c r="DD551" s="128"/>
    </row>
    <row r="552" spans="1:108" ht="33" customHeight="1" x14ac:dyDescent="0.2">
      <c r="A552" s="158" t="str">
        <f>IF([1]調達要求データ貼付!E547="","",[1]調達要求データ貼付!E547&amp;"　"&amp;[1]調達要求データ貼付!F547)</f>
        <v/>
      </c>
      <c r="B552" s="159"/>
      <c r="C552" s="159"/>
      <c r="D552" s="153" t="str">
        <f>IF([1]調達要求データ貼付!E547="","",[1]調達要求データ貼付!E547&amp;"　"&amp;[1]調達要求データ貼付!F547)</f>
        <v/>
      </c>
      <c r="E552" s="160"/>
      <c r="F552" s="160"/>
      <c r="G552" s="160"/>
      <c r="H552" s="160"/>
      <c r="I552" s="160"/>
      <c r="J552" s="160"/>
      <c r="K552" s="161" t="str">
        <f>IF([1]調達要求データ貼付!H547="","",[1]調達要求データ貼付!H547)</f>
        <v/>
      </c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3" t="str">
        <f>IF(AND(A552="",A551&lt;&gt;""),"－　以　下　余　白　－",IF([1]調達要求データ貼付!I547="","",[1]調達要求データ貼付!I547))</f>
        <v/>
      </c>
      <c r="AA552" s="163"/>
      <c r="AB552" s="163"/>
      <c r="AC552" s="163"/>
      <c r="AD552" s="163"/>
      <c r="AE552" s="163"/>
      <c r="AF552" s="163"/>
      <c r="AG552" s="163"/>
      <c r="AH552" s="163"/>
      <c r="AI552" s="163"/>
      <c r="AJ552" s="163"/>
      <c r="AK552" s="163"/>
      <c r="AL552" s="163"/>
      <c r="AM552" s="163"/>
      <c r="AN552" s="163"/>
      <c r="AO552" s="163"/>
      <c r="AP552" s="163"/>
      <c r="AQ552" s="163"/>
      <c r="AR552" s="163"/>
      <c r="AS552" s="163"/>
      <c r="AT552" s="163"/>
      <c r="AU552" s="164" t="str">
        <f>IF([1]調達要求データ貼付!S547="","","同等品以上")</f>
        <v/>
      </c>
      <c r="AV552" s="164"/>
      <c r="AW552" s="165" t="str">
        <f>IF([1]調達要求データ貼付!U547="","",[1]調達要求データ貼付!U547)</f>
        <v/>
      </c>
      <c r="AX552" s="166"/>
      <c r="AY552" s="166"/>
      <c r="AZ552" s="166"/>
      <c r="BA552" s="166"/>
      <c r="BB552" s="166"/>
      <c r="BC552" s="167" t="str">
        <f>IF([1]調達要求データ貼付!O547="","",[1]調達要求データ貼付!O547)</f>
        <v/>
      </c>
      <c r="BD552" s="168"/>
      <c r="BE552" s="168"/>
      <c r="BF552" s="168"/>
      <c r="BG552" s="168"/>
      <c r="BH552" s="168"/>
      <c r="BI552" s="168"/>
      <c r="BJ552" s="153"/>
      <c r="BK552" s="153"/>
      <c r="BL552" s="153"/>
      <c r="BM552" s="153"/>
      <c r="BN552" s="153"/>
      <c r="BO552" s="153"/>
      <c r="BP552" s="153"/>
      <c r="BQ552" s="153"/>
      <c r="BR552" s="153"/>
      <c r="BS552" s="153"/>
      <c r="BT552" s="153"/>
      <c r="BU552" s="153"/>
      <c r="BV552" s="153"/>
      <c r="BW552" s="153"/>
      <c r="BX552" s="153"/>
      <c r="BY552" s="153"/>
      <c r="BZ552" s="153"/>
      <c r="CA552" s="160"/>
      <c r="CB552" s="160"/>
      <c r="CC552" s="160"/>
      <c r="CD552" s="160"/>
      <c r="CE552" s="160"/>
      <c r="CF552" s="160"/>
      <c r="DC552" s="128"/>
      <c r="DD552" s="128"/>
    </row>
    <row r="553" spans="1:108" ht="33" customHeight="1" x14ac:dyDescent="0.2">
      <c r="A553" s="158" t="str">
        <f>IF([1]調達要求データ貼付!E548="","",[1]調達要求データ貼付!E548&amp;"　"&amp;[1]調達要求データ貼付!F548)</f>
        <v/>
      </c>
      <c r="B553" s="159"/>
      <c r="C553" s="159"/>
      <c r="D553" s="153" t="str">
        <f>IF([1]調達要求データ貼付!E548="","",[1]調達要求データ貼付!E548&amp;"　"&amp;[1]調達要求データ貼付!F548)</f>
        <v/>
      </c>
      <c r="E553" s="160"/>
      <c r="F553" s="160"/>
      <c r="G553" s="160"/>
      <c r="H553" s="160"/>
      <c r="I553" s="160"/>
      <c r="J553" s="160"/>
      <c r="K553" s="161" t="str">
        <f>IF([1]調達要求データ貼付!H548="","",[1]調達要求データ貼付!H548)</f>
        <v/>
      </c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3" t="str">
        <f>IF(AND(A553="",A552&lt;&gt;""),"－　以　下　余　白　－",IF([1]調達要求データ貼付!I548="","",[1]調達要求データ貼付!I548))</f>
        <v/>
      </c>
      <c r="AA553" s="163"/>
      <c r="AB553" s="163"/>
      <c r="AC553" s="163"/>
      <c r="AD553" s="163"/>
      <c r="AE553" s="163"/>
      <c r="AF553" s="163"/>
      <c r="AG553" s="163"/>
      <c r="AH553" s="163"/>
      <c r="AI553" s="163"/>
      <c r="AJ553" s="163"/>
      <c r="AK553" s="163"/>
      <c r="AL553" s="163"/>
      <c r="AM553" s="163"/>
      <c r="AN553" s="163"/>
      <c r="AO553" s="163"/>
      <c r="AP553" s="163"/>
      <c r="AQ553" s="163"/>
      <c r="AR553" s="163"/>
      <c r="AS553" s="163"/>
      <c r="AT553" s="163"/>
      <c r="AU553" s="164" t="str">
        <f>IF([1]調達要求データ貼付!S548="","","同等品以上")</f>
        <v/>
      </c>
      <c r="AV553" s="164"/>
      <c r="AW553" s="165" t="str">
        <f>IF([1]調達要求データ貼付!U548="","",[1]調達要求データ貼付!U548)</f>
        <v/>
      </c>
      <c r="AX553" s="166"/>
      <c r="AY553" s="166"/>
      <c r="AZ553" s="166"/>
      <c r="BA553" s="166"/>
      <c r="BB553" s="166"/>
      <c r="BC553" s="167" t="str">
        <f>IF([1]調達要求データ貼付!O548="","",[1]調達要求データ貼付!O548)</f>
        <v/>
      </c>
      <c r="BD553" s="168"/>
      <c r="BE553" s="168"/>
      <c r="BF553" s="168"/>
      <c r="BG553" s="168"/>
      <c r="BH553" s="168"/>
      <c r="BI553" s="168"/>
      <c r="BJ553" s="153"/>
      <c r="BK553" s="153"/>
      <c r="BL553" s="153"/>
      <c r="BM553" s="153"/>
      <c r="BN553" s="153"/>
      <c r="BO553" s="153"/>
      <c r="BP553" s="153"/>
      <c r="BQ553" s="153"/>
      <c r="BR553" s="153"/>
      <c r="BS553" s="153"/>
      <c r="BT553" s="153"/>
      <c r="BU553" s="153"/>
      <c r="BV553" s="153"/>
      <c r="BW553" s="153"/>
      <c r="BX553" s="153"/>
      <c r="BY553" s="153"/>
      <c r="BZ553" s="153"/>
      <c r="CA553" s="160"/>
      <c r="CB553" s="160"/>
      <c r="CC553" s="160"/>
      <c r="CD553" s="160"/>
      <c r="CE553" s="160"/>
      <c r="CF553" s="160"/>
      <c r="DC553" s="128"/>
      <c r="DD553" s="128"/>
    </row>
    <row r="554" spans="1:108" ht="33" customHeight="1" x14ac:dyDescent="0.2">
      <c r="A554" s="158" t="str">
        <f>IF([1]調達要求データ貼付!E549="","",[1]調達要求データ貼付!E549&amp;"　"&amp;[1]調達要求データ貼付!F549)</f>
        <v/>
      </c>
      <c r="B554" s="159"/>
      <c r="C554" s="159"/>
      <c r="D554" s="153" t="str">
        <f>IF([1]調達要求データ貼付!E549="","",[1]調達要求データ貼付!E549&amp;"　"&amp;[1]調達要求データ貼付!F549)</f>
        <v/>
      </c>
      <c r="E554" s="160"/>
      <c r="F554" s="160"/>
      <c r="G554" s="160"/>
      <c r="H554" s="160"/>
      <c r="I554" s="160"/>
      <c r="J554" s="160"/>
      <c r="K554" s="161" t="str">
        <f>IF([1]調達要求データ貼付!H549="","",[1]調達要求データ貼付!H549)</f>
        <v/>
      </c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3" t="str">
        <f>IF(AND(A554="",A553&lt;&gt;""),"－　以　下　余　白　－",IF([1]調達要求データ貼付!I549="","",[1]調達要求データ貼付!I549))</f>
        <v/>
      </c>
      <c r="AA554" s="163"/>
      <c r="AB554" s="163"/>
      <c r="AC554" s="163"/>
      <c r="AD554" s="163"/>
      <c r="AE554" s="163"/>
      <c r="AF554" s="163"/>
      <c r="AG554" s="163"/>
      <c r="AH554" s="163"/>
      <c r="AI554" s="163"/>
      <c r="AJ554" s="163"/>
      <c r="AK554" s="163"/>
      <c r="AL554" s="163"/>
      <c r="AM554" s="163"/>
      <c r="AN554" s="163"/>
      <c r="AO554" s="163"/>
      <c r="AP554" s="163"/>
      <c r="AQ554" s="163"/>
      <c r="AR554" s="163"/>
      <c r="AS554" s="163"/>
      <c r="AT554" s="163"/>
      <c r="AU554" s="164" t="str">
        <f>IF([1]調達要求データ貼付!S549="","","同等品以上")</f>
        <v/>
      </c>
      <c r="AV554" s="164"/>
      <c r="AW554" s="165" t="str">
        <f>IF([1]調達要求データ貼付!U549="","",[1]調達要求データ貼付!U549)</f>
        <v/>
      </c>
      <c r="AX554" s="166"/>
      <c r="AY554" s="166"/>
      <c r="AZ554" s="166"/>
      <c r="BA554" s="166"/>
      <c r="BB554" s="166"/>
      <c r="BC554" s="167" t="str">
        <f>IF([1]調達要求データ貼付!O549="","",[1]調達要求データ貼付!O549)</f>
        <v/>
      </c>
      <c r="BD554" s="168"/>
      <c r="BE554" s="168"/>
      <c r="BF554" s="168"/>
      <c r="BG554" s="168"/>
      <c r="BH554" s="168"/>
      <c r="BI554" s="168"/>
      <c r="BJ554" s="153"/>
      <c r="BK554" s="153"/>
      <c r="BL554" s="153"/>
      <c r="BM554" s="153"/>
      <c r="BN554" s="153"/>
      <c r="BO554" s="153"/>
      <c r="BP554" s="153"/>
      <c r="BQ554" s="153"/>
      <c r="BR554" s="153"/>
      <c r="BS554" s="153"/>
      <c r="BT554" s="153"/>
      <c r="BU554" s="153"/>
      <c r="BV554" s="153"/>
      <c r="BW554" s="153"/>
      <c r="BX554" s="153"/>
      <c r="BY554" s="153"/>
      <c r="BZ554" s="153"/>
      <c r="CA554" s="160"/>
      <c r="CB554" s="160"/>
      <c r="CC554" s="160"/>
      <c r="CD554" s="160"/>
      <c r="CE554" s="160"/>
      <c r="CF554" s="160"/>
      <c r="DC554" s="128"/>
      <c r="DD554" s="128"/>
    </row>
    <row r="555" spans="1:108" ht="33" customHeight="1" x14ac:dyDescent="0.2">
      <c r="A555" s="158" t="str">
        <f>IF([1]調達要求データ貼付!E550="","",[1]調達要求データ貼付!E550&amp;"　"&amp;[1]調達要求データ貼付!F550)</f>
        <v/>
      </c>
      <c r="B555" s="159"/>
      <c r="C555" s="159"/>
      <c r="D555" s="153" t="str">
        <f>IF([1]調達要求データ貼付!E550="","",[1]調達要求データ貼付!E550&amp;"　"&amp;[1]調達要求データ貼付!F550)</f>
        <v/>
      </c>
      <c r="E555" s="160"/>
      <c r="F555" s="160"/>
      <c r="G555" s="160"/>
      <c r="H555" s="160"/>
      <c r="I555" s="160"/>
      <c r="J555" s="160"/>
      <c r="K555" s="161" t="str">
        <f>IF([1]調達要求データ貼付!H550="","",[1]調達要求データ貼付!H550)</f>
        <v/>
      </c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3" t="str">
        <f>IF(AND(A555="",A554&lt;&gt;""),"－　以　下　余　白　－",IF([1]調達要求データ貼付!I550="","",[1]調達要求データ貼付!I550))</f>
        <v/>
      </c>
      <c r="AA555" s="163"/>
      <c r="AB555" s="163"/>
      <c r="AC555" s="163"/>
      <c r="AD555" s="163"/>
      <c r="AE555" s="163"/>
      <c r="AF555" s="163"/>
      <c r="AG555" s="163"/>
      <c r="AH555" s="163"/>
      <c r="AI555" s="163"/>
      <c r="AJ555" s="163"/>
      <c r="AK555" s="163"/>
      <c r="AL555" s="163"/>
      <c r="AM555" s="163"/>
      <c r="AN555" s="163"/>
      <c r="AO555" s="163"/>
      <c r="AP555" s="163"/>
      <c r="AQ555" s="163"/>
      <c r="AR555" s="163"/>
      <c r="AS555" s="163"/>
      <c r="AT555" s="163"/>
      <c r="AU555" s="164" t="str">
        <f>IF([1]調達要求データ貼付!S550="","","同等品以上")</f>
        <v/>
      </c>
      <c r="AV555" s="164"/>
      <c r="AW555" s="165" t="str">
        <f>IF([1]調達要求データ貼付!U550="","",[1]調達要求データ貼付!U550)</f>
        <v/>
      </c>
      <c r="AX555" s="166"/>
      <c r="AY555" s="166"/>
      <c r="AZ555" s="166"/>
      <c r="BA555" s="166"/>
      <c r="BB555" s="166"/>
      <c r="BC555" s="167" t="str">
        <f>IF([1]調達要求データ貼付!O550="","",[1]調達要求データ貼付!O550)</f>
        <v/>
      </c>
      <c r="BD555" s="168"/>
      <c r="BE555" s="168"/>
      <c r="BF555" s="168"/>
      <c r="BG555" s="168"/>
      <c r="BH555" s="168"/>
      <c r="BI555" s="168"/>
      <c r="BJ555" s="153"/>
      <c r="BK555" s="153"/>
      <c r="BL555" s="153"/>
      <c r="BM555" s="153"/>
      <c r="BN555" s="153"/>
      <c r="BO555" s="153"/>
      <c r="BP555" s="153"/>
      <c r="BQ555" s="153"/>
      <c r="BR555" s="153"/>
      <c r="BS555" s="153"/>
      <c r="BT555" s="153"/>
      <c r="BU555" s="153"/>
      <c r="BV555" s="153"/>
      <c r="BW555" s="153"/>
      <c r="BX555" s="153"/>
      <c r="BY555" s="153"/>
      <c r="BZ555" s="153"/>
      <c r="CA555" s="160"/>
      <c r="CB555" s="160"/>
      <c r="CC555" s="160"/>
      <c r="CD555" s="160"/>
      <c r="CE555" s="160"/>
      <c r="CF555" s="160"/>
      <c r="DC555" s="128"/>
      <c r="DD555" s="128"/>
    </row>
    <row r="556" spans="1:108" ht="33" customHeight="1" x14ac:dyDescent="0.2">
      <c r="A556" s="158" t="str">
        <f>IF([1]調達要求データ貼付!E551="","",[1]調達要求データ貼付!E551&amp;"　"&amp;[1]調達要求データ貼付!F551)</f>
        <v/>
      </c>
      <c r="B556" s="159"/>
      <c r="C556" s="159"/>
      <c r="D556" s="153" t="str">
        <f>IF([1]調達要求データ貼付!E551="","",[1]調達要求データ貼付!E551&amp;"　"&amp;[1]調達要求データ貼付!F551)</f>
        <v/>
      </c>
      <c r="E556" s="160"/>
      <c r="F556" s="160"/>
      <c r="G556" s="160"/>
      <c r="H556" s="160"/>
      <c r="I556" s="160"/>
      <c r="J556" s="160"/>
      <c r="K556" s="161" t="str">
        <f>IF([1]調達要求データ貼付!H551="","",[1]調達要求データ貼付!H551)</f>
        <v/>
      </c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3" t="str">
        <f>IF(AND(A556="",A555&lt;&gt;""),"－　以　下　余　白　－",IF([1]調達要求データ貼付!I551="","",[1]調達要求データ貼付!I551))</f>
        <v/>
      </c>
      <c r="AA556" s="163"/>
      <c r="AB556" s="163"/>
      <c r="AC556" s="163"/>
      <c r="AD556" s="163"/>
      <c r="AE556" s="163"/>
      <c r="AF556" s="163"/>
      <c r="AG556" s="163"/>
      <c r="AH556" s="163"/>
      <c r="AI556" s="163"/>
      <c r="AJ556" s="163"/>
      <c r="AK556" s="163"/>
      <c r="AL556" s="163"/>
      <c r="AM556" s="163"/>
      <c r="AN556" s="163"/>
      <c r="AO556" s="163"/>
      <c r="AP556" s="163"/>
      <c r="AQ556" s="163"/>
      <c r="AR556" s="163"/>
      <c r="AS556" s="163"/>
      <c r="AT556" s="163"/>
      <c r="AU556" s="164" t="str">
        <f>IF([1]調達要求データ貼付!S551="","","同等品以上")</f>
        <v/>
      </c>
      <c r="AV556" s="164"/>
      <c r="AW556" s="165" t="str">
        <f>IF([1]調達要求データ貼付!U551="","",[1]調達要求データ貼付!U551)</f>
        <v/>
      </c>
      <c r="AX556" s="166"/>
      <c r="AY556" s="166"/>
      <c r="AZ556" s="166"/>
      <c r="BA556" s="166"/>
      <c r="BB556" s="166"/>
      <c r="BC556" s="167" t="str">
        <f>IF([1]調達要求データ貼付!O551="","",[1]調達要求データ貼付!O551)</f>
        <v/>
      </c>
      <c r="BD556" s="168"/>
      <c r="BE556" s="168"/>
      <c r="BF556" s="168"/>
      <c r="BG556" s="168"/>
      <c r="BH556" s="168"/>
      <c r="BI556" s="168"/>
      <c r="BJ556" s="153"/>
      <c r="BK556" s="153"/>
      <c r="BL556" s="153"/>
      <c r="BM556" s="153"/>
      <c r="BN556" s="153"/>
      <c r="BO556" s="153"/>
      <c r="BP556" s="153"/>
      <c r="BQ556" s="153"/>
      <c r="BR556" s="153"/>
      <c r="BS556" s="153"/>
      <c r="BT556" s="153"/>
      <c r="BU556" s="153"/>
      <c r="BV556" s="153"/>
      <c r="BW556" s="153"/>
      <c r="BX556" s="153"/>
      <c r="BY556" s="153"/>
      <c r="BZ556" s="153"/>
      <c r="CA556" s="160"/>
      <c r="CB556" s="160"/>
      <c r="CC556" s="160"/>
      <c r="CD556" s="160"/>
      <c r="CE556" s="160"/>
      <c r="CF556" s="160"/>
      <c r="DC556" s="128"/>
      <c r="DD556" s="128"/>
    </row>
    <row r="557" spans="1:108" ht="33" customHeight="1" x14ac:dyDescent="0.2">
      <c r="A557" s="158" t="str">
        <f>IF([1]調達要求データ貼付!E552="","",[1]調達要求データ貼付!E552&amp;"　"&amp;[1]調達要求データ貼付!F552)</f>
        <v/>
      </c>
      <c r="B557" s="159"/>
      <c r="C557" s="159"/>
      <c r="D557" s="153" t="str">
        <f>IF([1]調達要求データ貼付!E552="","",[1]調達要求データ貼付!E552&amp;"　"&amp;[1]調達要求データ貼付!F552)</f>
        <v/>
      </c>
      <c r="E557" s="160"/>
      <c r="F557" s="160"/>
      <c r="G557" s="160"/>
      <c r="H557" s="160"/>
      <c r="I557" s="160"/>
      <c r="J557" s="160"/>
      <c r="K557" s="161" t="str">
        <f>IF([1]調達要求データ貼付!H552="","",[1]調達要求データ貼付!H552)</f>
        <v/>
      </c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3" t="str">
        <f>IF(AND(A557="",A556&lt;&gt;""),"－　以　下　余　白　－",IF([1]調達要求データ貼付!I552="","",[1]調達要求データ貼付!I552))</f>
        <v/>
      </c>
      <c r="AA557" s="163"/>
      <c r="AB557" s="163"/>
      <c r="AC557" s="163"/>
      <c r="AD557" s="163"/>
      <c r="AE557" s="163"/>
      <c r="AF557" s="163"/>
      <c r="AG557" s="163"/>
      <c r="AH557" s="163"/>
      <c r="AI557" s="163"/>
      <c r="AJ557" s="163"/>
      <c r="AK557" s="163"/>
      <c r="AL557" s="163"/>
      <c r="AM557" s="163"/>
      <c r="AN557" s="163"/>
      <c r="AO557" s="163"/>
      <c r="AP557" s="163"/>
      <c r="AQ557" s="163"/>
      <c r="AR557" s="163"/>
      <c r="AS557" s="163"/>
      <c r="AT557" s="163"/>
      <c r="AU557" s="164" t="str">
        <f>IF([1]調達要求データ貼付!S552="","","同等品以上")</f>
        <v/>
      </c>
      <c r="AV557" s="164"/>
      <c r="AW557" s="165" t="str">
        <f>IF([1]調達要求データ貼付!U552="","",[1]調達要求データ貼付!U552)</f>
        <v/>
      </c>
      <c r="AX557" s="166"/>
      <c r="AY557" s="166"/>
      <c r="AZ557" s="166"/>
      <c r="BA557" s="166"/>
      <c r="BB557" s="166"/>
      <c r="BC557" s="167" t="str">
        <f>IF([1]調達要求データ貼付!O552="","",[1]調達要求データ貼付!O552)</f>
        <v/>
      </c>
      <c r="BD557" s="168"/>
      <c r="BE557" s="168"/>
      <c r="BF557" s="168"/>
      <c r="BG557" s="168"/>
      <c r="BH557" s="168"/>
      <c r="BI557" s="168"/>
      <c r="BJ557" s="153"/>
      <c r="BK557" s="153"/>
      <c r="BL557" s="153"/>
      <c r="BM557" s="153"/>
      <c r="BN557" s="153"/>
      <c r="BO557" s="153"/>
      <c r="BP557" s="153"/>
      <c r="BQ557" s="153"/>
      <c r="BR557" s="153"/>
      <c r="BS557" s="153"/>
      <c r="BT557" s="153"/>
      <c r="BU557" s="153"/>
      <c r="BV557" s="153"/>
      <c r="BW557" s="153"/>
      <c r="BX557" s="153"/>
      <c r="BY557" s="153"/>
      <c r="BZ557" s="153"/>
      <c r="CA557" s="160"/>
      <c r="CB557" s="160"/>
      <c r="CC557" s="160"/>
      <c r="CD557" s="160"/>
      <c r="CE557" s="160"/>
      <c r="CF557" s="160"/>
      <c r="DC557" s="128"/>
      <c r="DD557" s="128"/>
    </row>
    <row r="558" spans="1:108" ht="33" customHeight="1" x14ac:dyDescent="0.2">
      <c r="A558" s="158" t="str">
        <f>IF([1]調達要求データ貼付!E553="","",[1]調達要求データ貼付!E553&amp;"　"&amp;[1]調達要求データ貼付!F553)</f>
        <v/>
      </c>
      <c r="B558" s="159"/>
      <c r="C558" s="159"/>
      <c r="D558" s="153" t="str">
        <f>IF([1]調達要求データ貼付!E553="","",[1]調達要求データ貼付!E553&amp;"　"&amp;[1]調達要求データ貼付!F553)</f>
        <v/>
      </c>
      <c r="E558" s="160"/>
      <c r="F558" s="160"/>
      <c r="G558" s="160"/>
      <c r="H558" s="160"/>
      <c r="I558" s="160"/>
      <c r="J558" s="160"/>
      <c r="K558" s="161" t="str">
        <f>IF([1]調達要求データ貼付!H553="","",[1]調達要求データ貼付!H553)</f>
        <v/>
      </c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3" t="str">
        <f>IF(AND(A558="",A557&lt;&gt;""),"－　以　下　余　白　－",IF([1]調達要求データ貼付!I553="","",[1]調達要求データ貼付!I553))</f>
        <v/>
      </c>
      <c r="AA558" s="163"/>
      <c r="AB558" s="163"/>
      <c r="AC558" s="163"/>
      <c r="AD558" s="163"/>
      <c r="AE558" s="163"/>
      <c r="AF558" s="163"/>
      <c r="AG558" s="163"/>
      <c r="AH558" s="163"/>
      <c r="AI558" s="163"/>
      <c r="AJ558" s="163"/>
      <c r="AK558" s="163"/>
      <c r="AL558" s="163"/>
      <c r="AM558" s="163"/>
      <c r="AN558" s="163"/>
      <c r="AO558" s="163"/>
      <c r="AP558" s="163"/>
      <c r="AQ558" s="163"/>
      <c r="AR558" s="163"/>
      <c r="AS558" s="163"/>
      <c r="AT558" s="163"/>
      <c r="AU558" s="164" t="str">
        <f>IF([1]調達要求データ貼付!S553="","","同等品以上")</f>
        <v/>
      </c>
      <c r="AV558" s="164"/>
      <c r="AW558" s="165" t="str">
        <f>IF([1]調達要求データ貼付!U553="","",[1]調達要求データ貼付!U553)</f>
        <v/>
      </c>
      <c r="AX558" s="166"/>
      <c r="AY558" s="166"/>
      <c r="AZ558" s="166"/>
      <c r="BA558" s="166"/>
      <c r="BB558" s="166"/>
      <c r="BC558" s="167" t="str">
        <f>IF([1]調達要求データ貼付!O553="","",[1]調達要求データ貼付!O553)</f>
        <v/>
      </c>
      <c r="BD558" s="168"/>
      <c r="BE558" s="168"/>
      <c r="BF558" s="168"/>
      <c r="BG558" s="168"/>
      <c r="BH558" s="168"/>
      <c r="BI558" s="168"/>
      <c r="BJ558" s="153"/>
      <c r="BK558" s="153"/>
      <c r="BL558" s="153"/>
      <c r="BM558" s="153"/>
      <c r="BN558" s="153"/>
      <c r="BO558" s="153"/>
      <c r="BP558" s="153"/>
      <c r="BQ558" s="153"/>
      <c r="BR558" s="153"/>
      <c r="BS558" s="153"/>
      <c r="BT558" s="153"/>
      <c r="BU558" s="153"/>
      <c r="BV558" s="153"/>
      <c r="BW558" s="153"/>
      <c r="BX558" s="153"/>
      <c r="BY558" s="153"/>
      <c r="BZ558" s="153"/>
      <c r="CA558" s="160"/>
      <c r="CB558" s="160"/>
      <c r="CC558" s="160"/>
      <c r="CD558" s="160"/>
      <c r="CE558" s="160"/>
      <c r="CF558" s="160"/>
      <c r="DC558" s="128"/>
      <c r="DD558" s="128"/>
    </row>
    <row r="559" spans="1:108" ht="33" customHeight="1" x14ac:dyDescent="0.2">
      <c r="A559" s="158" t="str">
        <f>IF([1]調達要求データ貼付!E554="","",[1]調達要求データ貼付!E554&amp;"　"&amp;[1]調達要求データ貼付!F554)</f>
        <v/>
      </c>
      <c r="B559" s="159"/>
      <c r="C559" s="159"/>
      <c r="D559" s="153" t="str">
        <f>IF([1]調達要求データ貼付!E554="","",[1]調達要求データ貼付!E554&amp;"　"&amp;[1]調達要求データ貼付!F554)</f>
        <v/>
      </c>
      <c r="E559" s="160"/>
      <c r="F559" s="160"/>
      <c r="G559" s="160"/>
      <c r="H559" s="160"/>
      <c r="I559" s="160"/>
      <c r="J559" s="160"/>
      <c r="K559" s="161" t="str">
        <f>IF([1]調達要求データ貼付!H554="","",[1]調達要求データ貼付!H554)</f>
        <v/>
      </c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3" t="str">
        <f>IF(AND(A559="",A558&lt;&gt;""),"－　以　下　余　白　－",IF([1]調達要求データ貼付!I554="","",[1]調達要求データ貼付!I554))</f>
        <v/>
      </c>
      <c r="AA559" s="163"/>
      <c r="AB559" s="163"/>
      <c r="AC559" s="163"/>
      <c r="AD559" s="163"/>
      <c r="AE559" s="163"/>
      <c r="AF559" s="163"/>
      <c r="AG559" s="163"/>
      <c r="AH559" s="163"/>
      <c r="AI559" s="163"/>
      <c r="AJ559" s="163"/>
      <c r="AK559" s="163"/>
      <c r="AL559" s="163"/>
      <c r="AM559" s="163"/>
      <c r="AN559" s="163"/>
      <c r="AO559" s="163"/>
      <c r="AP559" s="163"/>
      <c r="AQ559" s="163"/>
      <c r="AR559" s="163"/>
      <c r="AS559" s="163"/>
      <c r="AT559" s="163"/>
      <c r="AU559" s="164" t="str">
        <f>IF([1]調達要求データ貼付!S554="","","同等品以上")</f>
        <v/>
      </c>
      <c r="AV559" s="164"/>
      <c r="AW559" s="165" t="str">
        <f>IF([1]調達要求データ貼付!U554="","",[1]調達要求データ貼付!U554)</f>
        <v/>
      </c>
      <c r="AX559" s="166"/>
      <c r="AY559" s="166"/>
      <c r="AZ559" s="166"/>
      <c r="BA559" s="166"/>
      <c r="BB559" s="166"/>
      <c r="BC559" s="167" t="str">
        <f>IF([1]調達要求データ貼付!O554="","",[1]調達要求データ貼付!O554)</f>
        <v/>
      </c>
      <c r="BD559" s="168"/>
      <c r="BE559" s="168"/>
      <c r="BF559" s="168"/>
      <c r="BG559" s="168"/>
      <c r="BH559" s="168"/>
      <c r="BI559" s="168"/>
      <c r="BJ559" s="153"/>
      <c r="BK559" s="153"/>
      <c r="BL559" s="153"/>
      <c r="BM559" s="153"/>
      <c r="BN559" s="153"/>
      <c r="BO559" s="153"/>
      <c r="BP559" s="153"/>
      <c r="BQ559" s="153"/>
      <c r="BR559" s="153"/>
      <c r="BS559" s="153"/>
      <c r="BT559" s="153"/>
      <c r="BU559" s="153"/>
      <c r="BV559" s="153"/>
      <c r="BW559" s="153"/>
      <c r="BX559" s="153"/>
      <c r="BY559" s="153"/>
      <c r="BZ559" s="153"/>
      <c r="CA559" s="160"/>
      <c r="CB559" s="160"/>
      <c r="CC559" s="160"/>
      <c r="CD559" s="160"/>
      <c r="CE559" s="160"/>
      <c r="CF559" s="160"/>
      <c r="DC559" s="128"/>
      <c r="DD559" s="128"/>
    </row>
    <row r="560" spans="1:108" ht="33" customHeight="1" x14ac:dyDescent="0.2">
      <c r="A560" s="158" t="str">
        <f>IF([1]調達要求データ貼付!E555="","",[1]調達要求データ貼付!E555&amp;"　"&amp;[1]調達要求データ貼付!F555)</f>
        <v/>
      </c>
      <c r="B560" s="159"/>
      <c r="C560" s="159"/>
      <c r="D560" s="153" t="str">
        <f>IF([1]調達要求データ貼付!E555="","",[1]調達要求データ貼付!E555&amp;"　"&amp;[1]調達要求データ貼付!F555)</f>
        <v/>
      </c>
      <c r="E560" s="160"/>
      <c r="F560" s="160"/>
      <c r="G560" s="160"/>
      <c r="H560" s="160"/>
      <c r="I560" s="160"/>
      <c r="J560" s="160"/>
      <c r="K560" s="161" t="str">
        <f>IF([1]調達要求データ貼付!H555="","",[1]調達要求データ貼付!H555)</f>
        <v/>
      </c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3" t="str">
        <f>IF(AND(A560="",A559&lt;&gt;""),"－　以　下　余　白　－",IF([1]調達要求データ貼付!I555="","",[1]調達要求データ貼付!I555))</f>
        <v/>
      </c>
      <c r="AA560" s="163"/>
      <c r="AB560" s="163"/>
      <c r="AC560" s="163"/>
      <c r="AD560" s="163"/>
      <c r="AE560" s="163"/>
      <c r="AF560" s="163"/>
      <c r="AG560" s="163"/>
      <c r="AH560" s="163"/>
      <c r="AI560" s="163"/>
      <c r="AJ560" s="163"/>
      <c r="AK560" s="163"/>
      <c r="AL560" s="163"/>
      <c r="AM560" s="163"/>
      <c r="AN560" s="163"/>
      <c r="AO560" s="163"/>
      <c r="AP560" s="163"/>
      <c r="AQ560" s="163"/>
      <c r="AR560" s="163"/>
      <c r="AS560" s="163"/>
      <c r="AT560" s="163"/>
      <c r="AU560" s="164" t="str">
        <f>IF([1]調達要求データ貼付!S555="","","同等品以上")</f>
        <v/>
      </c>
      <c r="AV560" s="164"/>
      <c r="AW560" s="165" t="str">
        <f>IF([1]調達要求データ貼付!U555="","",[1]調達要求データ貼付!U555)</f>
        <v/>
      </c>
      <c r="AX560" s="166"/>
      <c r="AY560" s="166"/>
      <c r="AZ560" s="166"/>
      <c r="BA560" s="166"/>
      <c r="BB560" s="166"/>
      <c r="BC560" s="167" t="str">
        <f>IF([1]調達要求データ貼付!O555="","",[1]調達要求データ貼付!O555)</f>
        <v/>
      </c>
      <c r="BD560" s="168"/>
      <c r="BE560" s="168"/>
      <c r="BF560" s="168"/>
      <c r="BG560" s="168"/>
      <c r="BH560" s="168"/>
      <c r="BI560" s="168"/>
      <c r="BJ560" s="153"/>
      <c r="BK560" s="153"/>
      <c r="BL560" s="153"/>
      <c r="BM560" s="153"/>
      <c r="BN560" s="153"/>
      <c r="BO560" s="153"/>
      <c r="BP560" s="153"/>
      <c r="BQ560" s="153"/>
      <c r="BR560" s="153"/>
      <c r="BS560" s="153"/>
      <c r="BT560" s="153"/>
      <c r="BU560" s="153"/>
      <c r="BV560" s="153"/>
      <c r="BW560" s="153"/>
      <c r="BX560" s="153"/>
      <c r="BY560" s="153"/>
      <c r="BZ560" s="153"/>
      <c r="CA560" s="160"/>
      <c r="CB560" s="160"/>
      <c r="CC560" s="160"/>
      <c r="CD560" s="160"/>
      <c r="CE560" s="160"/>
      <c r="CF560" s="160"/>
      <c r="DC560" s="128"/>
      <c r="DD560" s="128"/>
    </row>
    <row r="561" spans="1:108" ht="33" customHeight="1" x14ac:dyDescent="0.2">
      <c r="A561" s="158" t="str">
        <f>IF([1]調達要求データ貼付!E556="","",[1]調達要求データ貼付!E556&amp;"　"&amp;[1]調達要求データ貼付!F556)</f>
        <v/>
      </c>
      <c r="B561" s="159"/>
      <c r="C561" s="159"/>
      <c r="D561" s="153" t="str">
        <f>IF([1]調達要求データ貼付!E556="","",[1]調達要求データ貼付!E556&amp;"　"&amp;[1]調達要求データ貼付!F556)</f>
        <v/>
      </c>
      <c r="E561" s="160"/>
      <c r="F561" s="160"/>
      <c r="G561" s="160"/>
      <c r="H561" s="160"/>
      <c r="I561" s="160"/>
      <c r="J561" s="160"/>
      <c r="K561" s="161" t="str">
        <f>IF([1]調達要求データ貼付!H556="","",[1]調達要求データ貼付!H556)</f>
        <v/>
      </c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3" t="str">
        <f>IF(AND(A561="",A560&lt;&gt;""),"－　以　下　余　白　－",IF([1]調達要求データ貼付!I556="","",[1]調達要求データ貼付!I556))</f>
        <v/>
      </c>
      <c r="AA561" s="163"/>
      <c r="AB561" s="163"/>
      <c r="AC561" s="163"/>
      <c r="AD561" s="163"/>
      <c r="AE561" s="163"/>
      <c r="AF561" s="163"/>
      <c r="AG561" s="163"/>
      <c r="AH561" s="163"/>
      <c r="AI561" s="163"/>
      <c r="AJ561" s="163"/>
      <c r="AK561" s="163"/>
      <c r="AL561" s="163"/>
      <c r="AM561" s="163"/>
      <c r="AN561" s="163"/>
      <c r="AO561" s="163"/>
      <c r="AP561" s="163"/>
      <c r="AQ561" s="163"/>
      <c r="AR561" s="163"/>
      <c r="AS561" s="163"/>
      <c r="AT561" s="163"/>
      <c r="AU561" s="164" t="str">
        <f>IF([1]調達要求データ貼付!S556="","","同等品以上")</f>
        <v/>
      </c>
      <c r="AV561" s="164"/>
      <c r="AW561" s="165" t="str">
        <f>IF([1]調達要求データ貼付!U556="","",[1]調達要求データ貼付!U556)</f>
        <v/>
      </c>
      <c r="AX561" s="166"/>
      <c r="AY561" s="166"/>
      <c r="AZ561" s="166"/>
      <c r="BA561" s="166"/>
      <c r="BB561" s="166"/>
      <c r="BC561" s="167" t="str">
        <f>IF([1]調達要求データ貼付!O556="","",[1]調達要求データ貼付!O556)</f>
        <v/>
      </c>
      <c r="BD561" s="168"/>
      <c r="BE561" s="168"/>
      <c r="BF561" s="168"/>
      <c r="BG561" s="168"/>
      <c r="BH561" s="168"/>
      <c r="BI561" s="168"/>
      <c r="BJ561" s="153"/>
      <c r="BK561" s="153"/>
      <c r="BL561" s="153"/>
      <c r="BM561" s="153"/>
      <c r="BN561" s="153"/>
      <c r="BO561" s="153"/>
      <c r="BP561" s="153"/>
      <c r="BQ561" s="153"/>
      <c r="BR561" s="153"/>
      <c r="BS561" s="153"/>
      <c r="BT561" s="153"/>
      <c r="BU561" s="153"/>
      <c r="BV561" s="153"/>
      <c r="BW561" s="153"/>
      <c r="BX561" s="153"/>
      <c r="BY561" s="153"/>
      <c r="BZ561" s="153"/>
      <c r="CA561" s="160"/>
      <c r="CB561" s="160"/>
      <c r="CC561" s="160"/>
      <c r="CD561" s="160"/>
      <c r="CE561" s="160"/>
      <c r="CF561" s="160"/>
      <c r="DC561" s="128"/>
      <c r="DD561" s="128"/>
    </row>
    <row r="562" spans="1:108" ht="33" customHeight="1" x14ac:dyDescent="0.2">
      <c r="A562" s="158" t="str">
        <f>IF([1]調達要求データ貼付!E557="","",[1]調達要求データ貼付!E557&amp;"　"&amp;[1]調達要求データ貼付!F557)</f>
        <v/>
      </c>
      <c r="B562" s="159"/>
      <c r="C562" s="159"/>
      <c r="D562" s="153" t="str">
        <f>IF([1]調達要求データ貼付!E557="","",[1]調達要求データ貼付!E557&amp;"　"&amp;[1]調達要求データ貼付!F557)</f>
        <v/>
      </c>
      <c r="E562" s="160"/>
      <c r="F562" s="160"/>
      <c r="G562" s="160"/>
      <c r="H562" s="160"/>
      <c r="I562" s="160"/>
      <c r="J562" s="160"/>
      <c r="K562" s="161" t="str">
        <f>IF([1]調達要求データ貼付!H557="","",[1]調達要求データ貼付!H557)</f>
        <v/>
      </c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3" t="str">
        <f>IF(AND(A562="",A561&lt;&gt;""),"－　以　下　余　白　－",IF([1]調達要求データ貼付!I557="","",[1]調達要求データ貼付!I557))</f>
        <v/>
      </c>
      <c r="AA562" s="163"/>
      <c r="AB562" s="163"/>
      <c r="AC562" s="163"/>
      <c r="AD562" s="163"/>
      <c r="AE562" s="163"/>
      <c r="AF562" s="163"/>
      <c r="AG562" s="163"/>
      <c r="AH562" s="163"/>
      <c r="AI562" s="163"/>
      <c r="AJ562" s="163"/>
      <c r="AK562" s="163"/>
      <c r="AL562" s="163"/>
      <c r="AM562" s="163"/>
      <c r="AN562" s="163"/>
      <c r="AO562" s="163"/>
      <c r="AP562" s="163"/>
      <c r="AQ562" s="163"/>
      <c r="AR562" s="163"/>
      <c r="AS562" s="163"/>
      <c r="AT562" s="163"/>
      <c r="AU562" s="164" t="str">
        <f>IF([1]調達要求データ貼付!S557="","","同等品以上")</f>
        <v/>
      </c>
      <c r="AV562" s="164"/>
      <c r="AW562" s="165" t="str">
        <f>IF([1]調達要求データ貼付!U557="","",[1]調達要求データ貼付!U557)</f>
        <v/>
      </c>
      <c r="AX562" s="166"/>
      <c r="AY562" s="166"/>
      <c r="AZ562" s="166"/>
      <c r="BA562" s="166"/>
      <c r="BB562" s="166"/>
      <c r="BC562" s="167" t="str">
        <f>IF([1]調達要求データ貼付!O557="","",[1]調達要求データ貼付!O557)</f>
        <v/>
      </c>
      <c r="BD562" s="168"/>
      <c r="BE562" s="168"/>
      <c r="BF562" s="168"/>
      <c r="BG562" s="168"/>
      <c r="BH562" s="168"/>
      <c r="BI562" s="168"/>
      <c r="BJ562" s="153"/>
      <c r="BK562" s="153"/>
      <c r="BL562" s="153"/>
      <c r="BM562" s="153"/>
      <c r="BN562" s="153"/>
      <c r="BO562" s="153"/>
      <c r="BP562" s="153"/>
      <c r="BQ562" s="153"/>
      <c r="BR562" s="153"/>
      <c r="BS562" s="153"/>
      <c r="BT562" s="153"/>
      <c r="BU562" s="153"/>
      <c r="BV562" s="153"/>
      <c r="BW562" s="153"/>
      <c r="BX562" s="153"/>
      <c r="BY562" s="153"/>
      <c r="BZ562" s="153"/>
      <c r="CA562" s="160"/>
      <c r="CB562" s="160"/>
      <c r="CC562" s="160"/>
      <c r="CD562" s="160"/>
      <c r="CE562" s="160"/>
      <c r="CF562" s="160"/>
      <c r="DC562" s="128"/>
      <c r="DD562" s="128"/>
    </row>
    <row r="563" spans="1:108" ht="33" customHeight="1" x14ac:dyDescent="0.2">
      <c r="A563" s="158" t="str">
        <f>IF([1]調達要求データ貼付!E558="","",[1]調達要求データ貼付!E558&amp;"　"&amp;[1]調達要求データ貼付!F558)</f>
        <v/>
      </c>
      <c r="B563" s="159"/>
      <c r="C563" s="159"/>
      <c r="D563" s="153" t="str">
        <f>IF([1]調達要求データ貼付!E558="","",[1]調達要求データ貼付!E558&amp;"　"&amp;[1]調達要求データ貼付!F558)</f>
        <v/>
      </c>
      <c r="E563" s="160"/>
      <c r="F563" s="160"/>
      <c r="G563" s="160"/>
      <c r="H563" s="160"/>
      <c r="I563" s="160"/>
      <c r="J563" s="160"/>
      <c r="K563" s="161" t="str">
        <f>IF([1]調達要求データ貼付!H558="","",[1]調達要求データ貼付!H558)</f>
        <v/>
      </c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3" t="str">
        <f>IF(AND(A563="",A562&lt;&gt;""),"－　以　下　余　白　－",IF([1]調達要求データ貼付!I558="","",[1]調達要求データ貼付!I558))</f>
        <v/>
      </c>
      <c r="AA563" s="163"/>
      <c r="AB563" s="163"/>
      <c r="AC563" s="163"/>
      <c r="AD563" s="163"/>
      <c r="AE563" s="163"/>
      <c r="AF563" s="163"/>
      <c r="AG563" s="163"/>
      <c r="AH563" s="163"/>
      <c r="AI563" s="163"/>
      <c r="AJ563" s="163"/>
      <c r="AK563" s="163"/>
      <c r="AL563" s="163"/>
      <c r="AM563" s="163"/>
      <c r="AN563" s="163"/>
      <c r="AO563" s="163"/>
      <c r="AP563" s="163"/>
      <c r="AQ563" s="163"/>
      <c r="AR563" s="163"/>
      <c r="AS563" s="163"/>
      <c r="AT563" s="163"/>
      <c r="AU563" s="164" t="str">
        <f>IF([1]調達要求データ貼付!S558="","","同等品以上")</f>
        <v/>
      </c>
      <c r="AV563" s="164"/>
      <c r="AW563" s="165" t="str">
        <f>IF([1]調達要求データ貼付!U558="","",[1]調達要求データ貼付!U558)</f>
        <v/>
      </c>
      <c r="AX563" s="166"/>
      <c r="AY563" s="166"/>
      <c r="AZ563" s="166"/>
      <c r="BA563" s="166"/>
      <c r="BB563" s="166"/>
      <c r="BC563" s="167" t="str">
        <f>IF([1]調達要求データ貼付!O558="","",[1]調達要求データ貼付!O558)</f>
        <v/>
      </c>
      <c r="BD563" s="168"/>
      <c r="BE563" s="168"/>
      <c r="BF563" s="168"/>
      <c r="BG563" s="168"/>
      <c r="BH563" s="168"/>
      <c r="BI563" s="168"/>
      <c r="BJ563" s="153"/>
      <c r="BK563" s="153"/>
      <c r="BL563" s="153"/>
      <c r="BM563" s="153"/>
      <c r="BN563" s="153"/>
      <c r="BO563" s="153"/>
      <c r="BP563" s="153"/>
      <c r="BQ563" s="153"/>
      <c r="BR563" s="153"/>
      <c r="BS563" s="153"/>
      <c r="BT563" s="153"/>
      <c r="BU563" s="153"/>
      <c r="BV563" s="153"/>
      <c r="BW563" s="153"/>
      <c r="BX563" s="153"/>
      <c r="BY563" s="153"/>
      <c r="BZ563" s="153"/>
      <c r="CA563" s="160"/>
      <c r="CB563" s="160"/>
      <c r="CC563" s="160"/>
      <c r="CD563" s="160"/>
      <c r="CE563" s="160"/>
      <c r="CF563" s="160"/>
      <c r="DC563" s="128"/>
      <c r="DD563" s="128"/>
    </row>
    <row r="564" spans="1:108" ht="33" customHeight="1" x14ac:dyDescent="0.2">
      <c r="A564" s="158" t="str">
        <f>IF([1]調達要求データ貼付!E559="","",[1]調達要求データ貼付!E559&amp;"　"&amp;[1]調達要求データ貼付!F559)</f>
        <v/>
      </c>
      <c r="B564" s="159"/>
      <c r="C564" s="159"/>
      <c r="D564" s="153" t="str">
        <f>IF([1]調達要求データ貼付!E559="","",[1]調達要求データ貼付!E559&amp;"　"&amp;[1]調達要求データ貼付!F559)</f>
        <v/>
      </c>
      <c r="E564" s="160"/>
      <c r="F564" s="160"/>
      <c r="G564" s="160"/>
      <c r="H564" s="160"/>
      <c r="I564" s="160"/>
      <c r="J564" s="160"/>
      <c r="K564" s="161" t="str">
        <f>IF([1]調達要求データ貼付!H559="","",[1]調達要求データ貼付!H559)</f>
        <v/>
      </c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3" t="str">
        <f>IF(AND(A564="",A563&lt;&gt;""),"－　以　下　余　白　－",IF([1]調達要求データ貼付!I559="","",[1]調達要求データ貼付!I559))</f>
        <v/>
      </c>
      <c r="AA564" s="163"/>
      <c r="AB564" s="163"/>
      <c r="AC564" s="163"/>
      <c r="AD564" s="163"/>
      <c r="AE564" s="163"/>
      <c r="AF564" s="163"/>
      <c r="AG564" s="163"/>
      <c r="AH564" s="163"/>
      <c r="AI564" s="163"/>
      <c r="AJ564" s="163"/>
      <c r="AK564" s="163"/>
      <c r="AL564" s="163"/>
      <c r="AM564" s="163"/>
      <c r="AN564" s="163"/>
      <c r="AO564" s="163"/>
      <c r="AP564" s="163"/>
      <c r="AQ564" s="163"/>
      <c r="AR564" s="163"/>
      <c r="AS564" s="163"/>
      <c r="AT564" s="163"/>
      <c r="AU564" s="164" t="str">
        <f>IF([1]調達要求データ貼付!S559="","","同等品以上")</f>
        <v/>
      </c>
      <c r="AV564" s="164"/>
      <c r="AW564" s="165" t="str">
        <f>IF([1]調達要求データ貼付!U559="","",[1]調達要求データ貼付!U559)</f>
        <v/>
      </c>
      <c r="AX564" s="166"/>
      <c r="AY564" s="166"/>
      <c r="AZ564" s="166"/>
      <c r="BA564" s="166"/>
      <c r="BB564" s="166"/>
      <c r="BC564" s="167" t="str">
        <f>IF([1]調達要求データ貼付!O559="","",[1]調達要求データ貼付!O559)</f>
        <v/>
      </c>
      <c r="BD564" s="168"/>
      <c r="BE564" s="168"/>
      <c r="BF564" s="168"/>
      <c r="BG564" s="168"/>
      <c r="BH564" s="168"/>
      <c r="BI564" s="168"/>
      <c r="BJ564" s="153"/>
      <c r="BK564" s="153"/>
      <c r="BL564" s="153"/>
      <c r="BM564" s="153"/>
      <c r="BN564" s="153"/>
      <c r="BO564" s="153"/>
      <c r="BP564" s="153"/>
      <c r="BQ564" s="153"/>
      <c r="BR564" s="153"/>
      <c r="BS564" s="153"/>
      <c r="BT564" s="153"/>
      <c r="BU564" s="153"/>
      <c r="BV564" s="153"/>
      <c r="BW564" s="153"/>
      <c r="BX564" s="153"/>
      <c r="BY564" s="153"/>
      <c r="BZ564" s="153"/>
      <c r="CA564" s="160"/>
      <c r="CB564" s="160"/>
      <c r="CC564" s="160"/>
      <c r="CD564" s="160"/>
      <c r="CE564" s="160"/>
      <c r="CF564" s="160"/>
      <c r="DC564" s="128"/>
      <c r="DD564" s="128"/>
    </row>
    <row r="565" spans="1:108" ht="33" customHeight="1" x14ac:dyDescent="0.2">
      <c r="A565" s="158" t="str">
        <f>IF([1]調達要求データ貼付!E560="","",[1]調達要求データ貼付!E560&amp;"　"&amp;[1]調達要求データ貼付!F560)</f>
        <v/>
      </c>
      <c r="B565" s="159"/>
      <c r="C565" s="159"/>
      <c r="D565" s="153" t="str">
        <f>IF([1]調達要求データ貼付!E560="","",[1]調達要求データ貼付!E560&amp;"　"&amp;[1]調達要求データ貼付!F560)</f>
        <v/>
      </c>
      <c r="E565" s="160"/>
      <c r="F565" s="160"/>
      <c r="G565" s="160"/>
      <c r="H565" s="160"/>
      <c r="I565" s="160"/>
      <c r="J565" s="160"/>
      <c r="K565" s="161" t="str">
        <f>IF([1]調達要求データ貼付!H560="","",[1]調達要求データ貼付!H560)</f>
        <v/>
      </c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3" t="str">
        <f>IF(AND(A565="",A564&lt;&gt;""),"－　以　下　余　白　－",IF([1]調達要求データ貼付!I560="","",[1]調達要求データ貼付!I560))</f>
        <v/>
      </c>
      <c r="AA565" s="163"/>
      <c r="AB565" s="163"/>
      <c r="AC565" s="163"/>
      <c r="AD565" s="163"/>
      <c r="AE565" s="163"/>
      <c r="AF565" s="163"/>
      <c r="AG565" s="163"/>
      <c r="AH565" s="163"/>
      <c r="AI565" s="163"/>
      <c r="AJ565" s="163"/>
      <c r="AK565" s="163"/>
      <c r="AL565" s="163"/>
      <c r="AM565" s="163"/>
      <c r="AN565" s="163"/>
      <c r="AO565" s="163"/>
      <c r="AP565" s="163"/>
      <c r="AQ565" s="163"/>
      <c r="AR565" s="163"/>
      <c r="AS565" s="163"/>
      <c r="AT565" s="163"/>
      <c r="AU565" s="164" t="str">
        <f>IF([1]調達要求データ貼付!S560="","","同等品以上")</f>
        <v/>
      </c>
      <c r="AV565" s="164"/>
      <c r="AW565" s="165" t="str">
        <f>IF([1]調達要求データ貼付!U560="","",[1]調達要求データ貼付!U560)</f>
        <v/>
      </c>
      <c r="AX565" s="166"/>
      <c r="AY565" s="166"/>
      <c r="AZ565" s="166"/>
      <c r="BA565" s="166"/>
      <c r="BB565" s="166"/>
      <c r="BC565" s="167" t="str">
        <f>IF([1]調達要求データ貼付!O560="","",[1]調達要求データ貼付!O560)</f>
        <v/>
      </c>
      <c r="BD565" s="168"/>
      <c r="BE565" s="168"/>
      <c r="BF565" s="168"/>
      <c r="BG565" s="168"/>
      <c r="BH565" s="168"/>
      <c r="BI565" s="168"/>
      <c r="BJ565" s="153"/>
      <c r="BK565" s="153"/>
      <c r="BL565" s="153"/>
      <c r="BM565" s="153"/>
      <c r="BN565" s="153"/>
      <c r="BO565" s="153"/>
      <c r="BP565" s="153"/>
      <c r="BQ565" s="153"/>
      <c r="BR565" s="153"/>
      <c r="BS565" s="153"/>
      <c r="BT565" s="153"/>
      <c r="BU565" s="153"/>
      <c r="BV565" s="153"/>
      <c r="BW565" s="153"/>
      <c r="BX565" s="153"/>
      <c r="BY565" s="153"/>
      <c r="BZ565" s="153"/>
      <c r="CA565" s="160"/>
      <c r="CB565" s="160"/>
      <c r="CC565" s="160"/>
      <c r="CD565" s="160"/>
      <c r="CE565" s="160"/>
      <c r="CF565" s="160"/>
      <c r="DC565" s="128"/>
      <c r="DD565" s="128"/>
    </row>
    <row r="566" spans="1:108" ht="33" customHeight="1" x14ac:dyDescent="0.2">
      <c r="A566" s="158" t="str">
        <f>IF([1]調達要求データ貼付!E561="","",[1]調達要求データ貼付!E561&amp;"　"&amp;[1]調達要求データ貼付!F561)</f>
        <v/>
      </c>
      <c r="B566" s="159"/>
      <c r="C566" s="159"/>
      <c r="D566" s="153" t="str">
        <f>IF([1]調達要求データ貼付!E561="","",[1]調達要求データ貼付!E561&amp;"　"&amp;[1]調達要求データ貼付!F561)</f>
        <v/>
      </c>
      <c r="E566" s="160"/>
      <c r="F566" s="160"/>
      <c r="G566" s="160"/>
      <c r="H566" s="160"/>
      <c r="I566" s="160"/>
      <c r="J566" s="160"/>
      <c r="K566" s="161" t="str">
        <f>IF([1]調達要求データ貼付!H561="","",[1]調達要求データ貼付!H561)</f>
        <v/>
      </c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3" t="str">
        <f>IF(AND(A566="",A565&lt;&gt;""),"－　以　下　余　白　－",IF([1]調達要求データ貼付!I561="","",[1]調達要求データ貼付!I561))</f>
        <v/>
      </c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  <c r="AU566" s="164" t="str">
        <f>IF([1]調達要求データ貼付!S561="","","同等品以上")</f>
        <v/>
      </c>
      <c r="AV566" s="164"/>
      <c r="AW566" s="165" t="str">
        <f>IF([1]調達要求データ貼付!U561="","",[1]調達要求データ貼付!U561)</f>
        <v/>
      </c>
      <c r="AX566" s="166"/>
      <c r="AY566" s="166"/>
      <c r="AZ566" s="166"/>
      <c r="BA566" s="166"/>
      <c r="BB566" s="166"/>
      <c r="BC566" s="167" t="str">
        <f>IF([1]調達要求データ貼付!O561="","",[1]調達要求データ貼付!O561)</f>
        <v/>
      </c>
      <c r="BD566" s="168"/>
      <c r="BE566" s="168"/>
      <c r="BF566" s="168"/>
      <c r="BG566" s="168"/>
      <c r="BH566" s="168"/>
      <c r="BI566" s="168"/>
      <c r="BJ566" s="153"/>
      <c r="BK566" s="153"/>
      <c r="BL566" s="153"/>
      <c r="BM566" s="153"/>
      <c r="BN566" s="153"/>
      <c r="BO566" s="153"/>
      <c r="BP566" s="153"/>
      <c r="BQ566" s="153"/>
      <c r="BR566" s="153"/>
      <c r="BS566" s="153"/>
      <c r="BT566" s="153"/>
      <c r="BU566" s="153"/>
      <c r="BV566" s="153"/>
      <c r="BW566" s="153"/>
      <c r="BX566" s="153"/>
      <c r="BY566" s="153"/>
      <c r="BZ566" s="153"/>
      <c r="CA566" s="160"/>
      <c r="CB566" s="160"/>
      <c r="CC566" s="160"/>
      <c r="CD566" s="160"/>
      <c r="CE566" s="160"/>
      <c r="CF566" s="160"/>
      <c r="DC566" s="128"/>
      <c r="DD566" s="128"/>
    </row>
    <row r="567" spans="1:108" ht="33" customHeight="1" x14ac:dyDescent="0.2">
      <c r="A567" s="158" t="str">
        <f>IF([1]調達要求データ貼付!E562="","",[1]調達要求データ貼付!E562&amp;"　"&amp;[1]調達要求データ貼付!F562)</f>
        <v/>
      </c>
      <c r="B567" s="159"/>
      <c r="C567" s="159"/>
      <c r="D567" s="153" t="str">
        <f>IF([1]調達要求データ貼付!E562="","",[1]調達要求データ貼付!E562&amp;"　"&amp;[1]調達要求データ貼付!F562)</f>
        <v/>
      </c>
      <c r="E567" s="160"/>
      <c r="F567" s="160"/>
      <c r="G567" s="160"/>
      <c r="H567" s="160"/>
      <c r="I567" s="160"/>
      <c r="J567" s="160"/>
      <c r="K567" s="161" t="str">
        <f>IF([1]調達要求データ貼付!H562="","",[1]調達要求データ貼付!H562)</f>
        <v/>
      </c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3" t="str">
        <f>IF(AND(A567="",A566&lt;&gt;""),"－　以　下　余　白　－",IF([1]調達要求データ貼付!I562="","",[1]調達要求データ貼付!I562))</f>
        <v/>
      </c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  <c r="AU567" s="164" t="str">
        <f>IF([1]調達要求データ貼付!S562="","","同等品以上")</f>
        <v/>
      </c>
      <c r="AV567" s="164"/>
      <c r="AW567" s="165" t="str">
        <f>IF([1]調達要求データ貼付!U562="","",[1]調達要求データ貼付!U562)</f>
        <v/>
      </c>
      <c r="AX567" s="166"/>
      <c r="AY567" s="166"/>
      <c r="AZ567" s="166"/>
      <c r="BA567" s="166"/>
      <c r="BB567" s="166"/>
      <c r="BC567" s="167" t="str">
        <f>IF([1]調達要求データ貼付!O562="","",[1]調達要求データ貼付!O562)</f>
        <v/>
      </c>
      <c r="BD567" s="168"/>
      <c r="BE567" s="168"/>
      <c r="BF567" s="168"/>
      <c r="BG567" s="168"/>
      <c r="BH567" s="168"/>
      <c r="BI567" s="168"/>
      <c r="BJ567" s="153"/>
      <c r="BK567" s="153"/>
      <c r="BL567" s="153"/>
      <c r="BM567" s="153"/>
      <c r="BN567" s="153"/>
      <c r="BO567" s="153"/>
      <c r="BP567" s="153"/>
      <c r="BQ567" s="153"/>
      <c r="BR567" s="153"/>
      <c r="BS567" s="153"/>
      <c r="BT567" s="153"/>
      <c r="BU567" s="153"/>
      <c r="BV567" s="153"/>
      <c r="BW567" s="153"/>
      <c r="BX567" s="153"/>
      <c r="BY567" s="153"/>
      <c r="BZ567" s="153"/>
      <c r="CA567" s="160"/>
      <c r="CB567" s="160"/>
      <c r="CC567" s="160"/>
      <c r="CD567" s="160"/>
      <c r="CE567" s="160"/>
      <c r="CF567" s="160"/>
      <c r="CK567" s="157" t="s">
        <v>37</v>
      </c>
      <c r="DC567" s="128"/>
      <c r="DD567" s="128"/>
    </row>
    <row r="568" spans="1:108" ht="33" customHeight="1" x14ac:dyDescent="0.2">
      <c r="A568" s="177" t="str">
        <f>IF([1]調達要求データ貼付!E563="","",[1]調達要求データ貼付!E563&amp;"　"&amp;[1]調達要求データ貼付!F563)</f>
        <v/>
      </c>
      <c r="B568" s="178"/>
      <c r="C568" s="179"/>
      <c r="D568" s="180" t="str">
        <f>IF([1]調達要求データ貼付!E563="","",[1]調達要求データ貼付!E563&amp;"　"&amp;[1]調達要求データ貼付!F563)</f>
        <v/>
      </c>
      <c r="E568" s="181"/>
      <c r="F568" s="181"/>
      <c r="G568" s="181"/>
      <c r="H568" s="181"/>
      <c r="I568" s="181"/>
      <c r="J568" s="181"/>
      <c r="K568" s="182" t="str">
        <f>IF([1]調達要求データ貼付!H563="","",[1]調達要求データ貼付!H563)</f>
        <v/>
      </c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4" t="str">
        <f>IF(AND(A568="",A567&lt;&gt;""),"－　以　下　余　白　－",IF([1]調達要求データ貼付!I563="","",[1]調達要求データ貼付!I563))</f>
        <v/>
      </c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5"/>
      <c r="AT568" s="186"/>
      <c r="AU568" s="187" t="str">
        <f>IF([1]調達要求データ貼付!S563="","","同等品以上")</f>
        <v/>
      </c>
      <c r="AV568" s="188"/>
      <c r="AW568" s="189" t="str">
        <f>IF([1]調達要求データ貼付!U563="","",[1]調達要求データ貼付!U563)</f>
        <v/>
      </c>
      <c r="AX568" s="190"/>
      <c r="AY568" s="190"/>
      <c r="AZ568" s="190"/>
      <c r="BA568" s="190"/>
      <c r="BB568" s="190"/>
      <c r="BC568" s="191" t="str">
        <f>IF([1]調達要求データ貼付!O563="","",[1]調達要求データ貼付!O563)</f>
        <v/>
      </c>
      <c r="BD568" s="192"/>
      <c r="BE568" s="192"/>
      <c r="BF568" s="192"/>
      <c r="BG568" s="192"/>
      <c r="BH568" s="192"/>
      <c r="BI568" s="192"/>
      <c r="BJ568" s="180"/>
      <c r="BK568" s="181"/>
      <c r="BL568" s="181"/>
      <c r="BM568" s="181"/>
      <c r="BN568" s="181"/>
      <c r="BO568" s="181"/>
      <c r="BP568" s="181"/>
      <c r="BQ568" s="181"/>
      <c r="BR568" s="181"/>
      <c r="BS568" s="180"/>
      <c r="BT568" s="181"/>
      <c r="BU568" s="181"/>
      <c r="BV568" s="181"/>
      <c r="BW568" s="181"/>
      <c r="BX568" s="181"/>
      <c r="BY568" s="181"/>
      <c r="BZ568" s="180"/>
      <c r="CA568" s="181"/>
      <c r="CB568" s="181"/>
      <c r="CC568" s="181"/>
      <c r="CD568" s="181"/>
      <c r="CE568" s="181"/>
      <c r="CF568" s="181"/>
      <c r="CK568" s="169" t="str">
        <f>IF(A568="","",1)</f>
        <v/>
      </c>
      <c r="DC568" s="128"/>
      <c r="DD568" s="128"/>
    </row>
    <row r="569" spans="1:108" ht="33" customHeight="1" x14ac:dyDescent="0.2">
      <c r="A569" s="193" t="str">
        <f>IF([1]調達要求データ貼付!E564="","",[1]調達要求データ貼付!E564&amp;"　"&amp;[1]調達要求データ貼付!F564)</f>
        <v/>
      </c>
      <c r="B569" s="194"/>
      <c r="C569" s="195"/>
      <c r="D569" s="196" t="str">
        <f>IF([1]調達要求データ貼付!E564="","",[1]調達要求データ貼付!E564&amp;"　"&amp;[1]調達要求データ貼付!F564)</f>
        <v/>
      </c>
      <c r="E569" s="127"/>
      <c r="F569" s="127"/>
      <c r="G569" s="127"/>
      <c r="H569" s="127"/>
      <c r="I569" s="127"/>
      <c r="J569" s="127"/>
      <c r="K569" s="197" t="str">
        <f>IF([1]調達要求データ貼付!H564="","",[1]調達要求データ貼付!H564)</f>
        <v/>
      </c>
      <c r="L569" s="198"/>
      <c r="M569" s="198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9" t="str">
        <f>IF(AND(A569="",A568&lt;&gt;""),"－　以　下　余　白　－",IF([1]調達要求データ貼付!I564="","",[1]調達要求データ貼付!I564))</f>
        <v/>
      </c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0"/>
      <c r="AT569" s="201"/>
      <c r="AU569" s="202" t="str">
        <f>IF([1]調達要求データ貼付!S564="","","同等品以上")</f>
        <v/>
      </c>
      <c r="AV569" s="203"/>
      <c r="AW569" s="204" t="str">
        <f>IF([1]調達要求データ貼付!U564="","",[1]調達要求データ貼付!U564)</f>
        <v/>
      </c>
      <c r="AX569" s="205"/>
      <c r="AY569" s="205"/>
      <c r="AZ569" s="205"/>
      <c r="BA569" s="205"/>
      <c r="BB569" s="205"/>
      <c r="BC569" s="206" t="str">
        <f>IF([1]調達要求データ貼付!O564="","",[1]調達要求データ貼付!O564)</f>
        <v/>
      </c>
      <c r="BD569" s="207"/>
      <c r="BE569" s="207"/>
      <c r="BF569" s="207"/>
      <c r="BG569" s="207"/>
      <c r="BH569" s="207"/>
      <c r="BI569" s="207"/>
      <c r="BJ569" s="208"/>
      <c r="BK569" s="209"/>
      <c r="BL569" s="209"/>
      <c r="BM569" s="209"/>
      <c r="BN569" s="209"/>
      <c r="BO569" s="209"/>
      <c r="BP569" s="209"/>
      <c r="BQ569" s="209"/>
      <c r="BR569" s="210"/>
      <c r="BS569" s="208"/>
      <c r="BT569" s="209"/>
      <c r="BU569" s="209"/>
      <c r="BV569" s="209"/>
      <c r="BW569" s="209"/>
      <c r="BX569" s="209"/>
      <c r="BY569" s="210"/>
      <c r="BZ569" s="196"/>
      <c r="CA569" s="127"/>
      <c r="CB569" s="127"/>
      <c r="CC569" s="127"/>
      <c r="CD569" s="127"/>
      <c r="CE569" s="127"/>
      <c r="CF569" s="127"/>
      <c r="DC569" s="128"/>
      <c r="DD569" s="128"/>
    </row>
    <row r="570" spans="1:108" ht="33" customHeight="1" x14ac:dyDescent="0.2">
      <c r="A570" s="193" t="str">
        <f>IF([1]調達要求データ貼付!E565="","",[1]調達要求データ貼付!E565&amp;"　"&amp;[1]調達要求データ貼付!F565)</f>
        <v/>
      </c>
      <c r="B570" s="194"/>
      <c r="C570" s="195"/>
      <c r="D570" s="196" t="str">
        <f>IF([1]調達要求データ貼付!E565="","",[1]調達要求データ貼付!E565&amp;"　"&amp;[1]調達要求データ貼付!F565)</f>
        <v/>
      </c>
      <c r="E570" s="127"/>
      <c r="F570" s="127"/>
      <c r="G570" s="127"/>
      <c r="H570" s="127"/>
      <c r="I570" s="127"/>
      <c r="J570" s="127"/>
      <c r="K570" s="197" t="str">
        <f>IF([1]調達要求データ貼付!H565="","",[1]調達要求データ貼付!H565)</f>
        <v/>
      </c>
      <c r="L570" s="198"/>
      <c r="M570" s="198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9" t="str">
        <f>IF(AND(A570="",A569&lt;&gt;""),"－　以　下　余　白　－",IF([1]調達要求データ貼付!I565="","",[1]調達要求データ貼付!I565))</f>
        <v/>
      </c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0"/>
      <c r="AT570" s="201"/>
      <c r="AU570" s="202" t="str">
        <f>IF([1]調達要求データ貼付!S565="","","同等品以上")</f>
        <v/>
      </c>
      <c r="AV570" s="203"/>
      <c r="AW570" s="204" t="str">
        <f>IF([1]調達要求データ貼付!U565="","",[1]調達要求データ貼付!U565)</f>
        <v/>
      </c>
      <c r="AX570" s="205"/>
      <c r="AY570" s="205"/>
      <c r="AZ570" s="205"/>
      <c r="BA570" s="205"/>
      <c r="BB570" s="205"/>
      <c r="BC570" s="206" t="str">
        <f>IF([1]調達要求データ貼付!O565="","",[1]調達要求データ貼付!O565)</f>
        <v/>
      </c>
      <c r="BD570" s="207"/>
      <c r="BE570" s="207"/>
      <c r="BF570" s="207"/>
      <c r="BG570" s="207"/>
      <c r="BH570" s="207"/>
      <c r="BI570" s="207"/>
      <c r="BJ570" s="208"/>
      <c r="BK570" s="209"/>
      <c r="BL570" s="209"/>
      <c r="BM570" s="209"/>
      <c r="BN570" s="209"/>
      <c r="BO570" s="209"/>
      <c r="BP570" s="209"/>
      <c r="BQ570" s="209"/>
      <c r="BR570" s="210"/>
      <c r="BS570" s="208"/>
      <c r="BT570" s="209"/>
      <c r="BU570" s="209"/>
      <c r="BV570" s="209"/>
      <c r="BW570" s="209"/>
      <c r="BX570" s="209"/>
      <c r="BY570" s="210"/>
      <c r="BZ570" s="196"/>
      <c r="CA570" s="127"/>
      <c r="CB570" s="127"/>
      <c r="CC570" s="127"/>
      <c r="CD570" s="127"/>
      <c r="CE570" s="127"/>
      <c r="CF570" s="127"/>
      <c r="DC570" s="128"/>
      <c r="DD570" s="128"/>
    </row>
    <row r="571" spans="1:108" ht="33" customHeight="1" x14ac:dyDescent="0.2">
      <c r="A571" s="193" t="str">
        <f>IF([1]調達要求データ貼付!E566="","",[1]調達要求データ貼付!E566&amp;"　"&amp;[1]調達要求データ貼付!F566)</f>
        <v/>
      </c>
      <c r="B571" s="194"/>
      <c r="C571" s="195"/>
      <c r="D571" s="196" t="str">
        <f>IF([1]調達要求データ貼付!E566="","",[1]調達要求データ貼付!E566&amp;"　"&amp;[1]調達要求データ貼付!F566)</f>
        <v/>
      </c>
      <c r="E571" s="127"/>
      <c r="F571" s="127"/>
      <c r="G571" s="127"/>
      <c r="H571" s="127"/>
      <c r="I571" s="127"/>
      <c r="J571" s="127"/>
      <c r="K571" s="197" t="str">
        <f>IF([1]調達要求データ貼付!H566="","",[1]調達要求データ貼付!H566)</f>
        <v/>
      </c>
      <c r="L571" s="198"/>
      <c r="M571" s="198"/>
      <c r="N571" s="198"/>
      <c r="O571" s="198"/>
      <c r="P571" s="198"/>
      <c r="Q571" s="198"/>
      <c r="R571" s="198"/>
      <c r="S571" s="198"/>
      <c r="T571" s="198"/>
      <c r="U571" s="198"/>
      <c r="V571" s="198"/>
      <c r="W571" s="198"/>
      <c r="X571" s="198"/>
      <c r="Y571" s="198"/>
      <c r="Z571" s="199" t="str">
        <f>IF(AND(A571="",A570&lt;&gt;""),"－　以　下　余　白　－",IF([1]調達要求データ貼付!I566="","",[1]調達要求データ貼付!I566))</f>
        <v/>
      </c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  <c r="AO571" s="200"/>
      <c r="AP571" s="200"/>
      <c r="AQ571" s="200"/>
      <c r="AR571" s="200"/>
      <c r="AS571" s="200"/>
      <c r="AT571" s="201"/>
      <c r="AU571" s="202" t="str">
        <f>IF([1]調達要求データ貼付!S566="","","同等品以上")</f>
        <v/>
      </c>
      <c r="AV571" s="203"/>
      <c r="AW571" s="204" t="str">
        <f>IF([1]調達要求データ貼付!U566="","",[1]調達要求データ貼付!U566)</f>
        <v/>
      </c>
      <c r="AX571" s="205"/>
      <c r="AY571" s="205"/>
      <c r="AZ571" s="205"/>
      <c r="BA571" s="205"/>
      <c r="BB571" s="205"/>
      <c r="BC571" s="206" t="str">
        <f>IF([1]調達要求データ貼付!O566="","",[1]調達要求データ貼付!O566)</f>
        <v/>
      </c>
      <c r="BD571" s="207"/>
      <c r="BE571" s="207"/>
      <c r="BF571" s="207"/>
      <c r="BG571" s="207"/>
      <c r="BH571" s="207"/>
      <c r="BI571" s="207"/>
      <c r="BJ571" s="208"/>
      <c r="BK571" s="209"/>
      <c r="BL571" s="209"/>
      <c r="BM571" s="209"/>
      <c r="BN571" s="209"/>
      <c r="BO571" s="209"/>
      <c r="BP571" s="209"/>
      <c r="BQ571" s="209"/>
      <c r="BR571" s="210"/>
      <c r="BS571" s="208"/>
      <c r="BT571" s="209"/>
      <c r="BU571" s="209"/>
      <c r="BV571" s="209"/>
      <c r="BW571" s="209"/>
      <c r="BX571" s="209"/>
      <c r="BY571" s="210"/>
      <c r="BZ571" s="196"/>
      <c r="CA571" s="127"/>
      <c r="CB571" s="127"/>
      <c r="CC571" s="127"/>
      <c r="CD571" s="127"/>
      <c r="CE571" s="127"/>
      <c r="CF571" s="127"/>
      <c r="DC571" s="128"/>
      <c r="DD571" s="128"/>
    </row>
    <row r="572" spans="1:108" ht="33" customHeight="1" x14ac:dyDescent="0.2">
      <c r="A572" s="193" t="str">
        <f>IF([1]調達要求データ貼付!E567="","",[1]調達要求データ貼付!E567&amp;"　"&amp;[1]調達要求データ貼付!F567)</f>
        <v/>
      </c>
      <c r="B572" s="194"/>
      <c r="C572" s="195"/>
      <c r="D572" s="196" t="str">
        <f>IF([1]調達要求データ貼付!E567="","",[1]調達要求データ貼付!E567&amp;"　"&amp;[1]調達要求データ貼付!F567)</f>
        <v/>
      </c>
      <c r="E572" s="127"/>
      <c r="F572" s="127"/>
      <c r="G572" s="127"/>
      <c r="H572" s="127"/>
      <c r="I572" s="127"/>
      <c r="J572" s="127"/>
      <c r="K572" s="197" t="str">
        <f>IF([1]調達要求データ貼付!H567="","",[1]調達要求データ貼付!H567)</f>
        <v/>
      </c>
      <c r="L572" s="198"/>
      <c r="M572" s="198"/>
      <c r="N572" s="198"/>
      <c r="O572" s="198"/>
      <c r="P572" s="198"/>
      <c r="Q572" s="198"/>
      <c r="R572" s="198"/>
      <c r="S572" s="198"/>
      <c r="T572" s="198"/>
      <c r="U572" s="198"/>
      <c r="V572" s="198"/>
      <c r="W572" s="198"/>
      <c r="X572" s="198"/>
      <c r="Y572" s="198"/>
      <c r="Z572" s="199" t="str">
        <f>IF(AND(A572="",A571&lt;&gt;""),"－　以　下　余　白　－",IF([1]調達要求データ貼付!I567="","",[1]調達要求データ貼付!I567))</f>
        <v/>
      </c>
      <c r="AA572" s="200"/>
      <c r="AB572" s="200"/>
      <c r="AC572" s="200"/>
      <c r="AD572" s="200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0"/>
      <c r="AT572" s="201"/>
      <c r="AU572" s="202" t="str">
        <f>IF([1]調達要求データ貼付!S567="","","同等品以上")</f>
        <v/>
      </c>
      <c r="AV572" s="203"/>
      <c r="AW572" s="204" t="str">
        <f>IF([1]調達要求データ貼付!U567="","",[1]調達要求データ貼付!U567)</f>
        <v/>
      </c>
      <c r="AX572" s="205"/>
      <c r="AY572" s="205"/>
      <c r="AZ572" s="205"/>
      <c r="BA572" s="205"/>
      <c r="BB572" s="205"/>
      <c r="BC572" s="206" t="str">
        <f>IF([1]調達要求データ貼付!O567="","",[1]調達要求データ貼付!O567)</f>
        <v/>
      </c>
      <c r="BD572" s="207"/>
      <c r="BE572" s="207"/>
      <c r="BF572" s="207"/>
      <c r="BG572" s="207"/>
      <c r="BH572" s="207"/>
      <c r="BI572" s="207"/>
      <c r="BJ572" s="208"/>
      <c r="BK572" s="209"/>
      <c r="BL572" s="209"/>
      <c r="BM572" s="209"/>
      <c r="BN572" s="209"/>
      <c r="BO572" s="209"/>
      <c r="BP572" s="209"/>
      <c r="BQ572" s="209"/>
      <c r="BR572" s="210"/>
      <c r="BS572" s="208"/>
      <c r="BT572" s="209"/>
      <c r="BU572" s="209"/>
      <c r="BV572" s="209"/>
      <c r="BW572" s="209"/>
      <c r="BX572" s="209"/>
      <c r="BY572" s="210"/>
      <c r="BZ572" s="196"/>
      <c r="CA572" s="127"/>
      <c r="CB572" s="127"/>
      <c r="CC572" s="127"/>
      <c r="CD572" s="127"/>
      <c r="CE572" s="127"/>
      <c r="CF572" s="127"/>
      <c r="DC572" s="128"/>
      <c r="DD572" s="128"/>
    </row>
    <row r="573" spans="1:108" ht="33" customHeight="1" x14ac:dyDescent="0.2">
      <c r="A573" s="193" t="str">
        <f>IF([1]調達要求データ貼付!E568="","",[1]調達要求データ貼付!E568&amp;"　"&amp;[1]調達要求データ貼付!F568)</f>
        <v/>
      </c>
      <c r="B573" s="194"/>
      <c r="C573" s="195"/>
      <c r="D573" s="196" t="str">
        <f>IF([1]調達要求データ貼付!E568="","",[1]調達要求データ貼付!E568&amp;"　"&amp;[1]調達要求データ貼付!F568)</f>
        <v/>
      </c>
      <c r="E573" s="127"/>
      <c r="F573" s="127"/>
      <c r="G573" s="127"/>
      <c r="H573" s="127"/>
      <c r="I573" s="127"/>
      <c r="J573" s="127"/>
      <c r="K573" s="197" t="str">
        <f>IF([1]調達要求データ貼付!H568="","",[1]調達要求データ貼付!H568)</f>
        <v/>
      </c>
      <c r="L573" s="198"/>
      <c r="M573" s="198"/>
      <c r="N573" s="198"/>
      <c r="O573" s="198"/>
      <c r="P573" s="198"/>
      <c r="Q573" s="198"/>
      <c r="R573" s="198"/>
      <c r="S573" s="198"/>
      <c r="T573" s="198"/>
      <c r="U573" s="198"/>
      <c r="V573" s="198"/>
      <c r="W573" s="198"/>
      <c r="X573" s="198"/>
      <c r="Y573" s="198"/>
      <c r="Z573" s="199" t="str">
        <f>IF(AND(A573="",A572&lt;&gt;""),"－　以　下　余　白　－",IF([1]調達要求データ貼付!I568="","",[1]調達要求データ貼付!I568))</f>
        <v/>
      </c>
      <c r="AA573" s="200"/>
      <c r="AB573" s="200"/>
      <c r="AC573" s="200"/>
      <c r="AD573" s="200"/>
      <c r="AE573" s="200"/>
      <c r="AF573" s="200"/>
      <c r="AG573" s="200"/>
      <c r="AH573" s="200"/>
      <c r="AI573" s="200"/>
      <c r="AJ573" s="200"/>
      <c r="AK573" s="200"/>
      <c r="AL573" s="200"/>
      <c r="AM573" s="200"/>
      <c r="AN573" s="200"/>
      <c r="AO573" s="200"/>
      <c r="AP573" s="200"/>
      <c r="AQ573" s="200"/>
      <c r="AR573" s="200"/>
      <c r="AS573" s="200"/>
      <c r="AT573" s="201"/>
      <c r="AU573" s="202" t="str">
        <f>IF([1]調達要求データ貼付!S568="","","同等品以上")</f>
        <v/>
      </c>
      <c r="AV573" s="203"/>
      <c r="AW573" s="204" t="str">
        <f>IF([1]調達要求データ貼付!U568="","",[1]調達要求データ貼付!U568)</f>
        <v/>
      </c>
      <c r="AX573" s="205"/>
      <c r="AY573" s="205"/>
      <c r="AZ573" s="205"/>
      <c r="BA573" s="205"/>
      <c r="BB573" s="205"/>
      <c r="BC573" s="206" t="str">
        <f>IF([1]調達要求データ貼付!O568="","",[1]調達要求データ貼付!O568)</f>
        <v/>
      </c>
      <c r="BD573" s="207"/>
      <c r="BE573" s="207"/>
      <c r="BF573" s="207"/>
      <c r="BG573" s="207"/>
      <c r="BH573" s="207"/>
      <c r="BI573" s="207"/>
      <c r="BJ573" s="208"/>
      <c r="BK573" s="209"/>
      <c r="BL573" s="209"/>
      <c r="BM573" s="209"/>
      <c r="BN573" s="209"/>
      <c r="BO573" s="209"/>
      <c r="BP573" s="209"/>
      <c r="BQ573" s="209"/>
      <c r="BR573" s="210"/>
      <c r="BS573" s="208"/>
      <c r="BT573" s="209"/>
      <c r="BU573" s="209"/>
      <c r="BV573" s="209"/>
      <c r="BW573" s="209"/>
      <c r="BX573" s="209"/>
      <c r="BY573" s="210"/>
      <c r="BZ573" s="196"/>
      <c r="CA573" s="127"/>
      <c r="CB573" s="127"/>
      <c r="CC573" s="127"/>
      <c r="CD573" s="127"/>
      <c r="CE573" s="127"/>
      <c r="CF573" s="127"/>
      <c r="DC573" s="128"/>
      <c r="DD573" s="128"/>
    </row>
    <row r="574" spans="1:108" ht="33" customHeight="1" x14ac:dyDescent="0.2">
      <c r="A574" s="193" t="str">
        <f>IF([1]調達要求データ貼付!E569="","",[1]調達要求データ貼付!E569&amp;"　"&amp;[1]調達要求データ貼付!F569)</f>
        <v/>
      </c>
      <c r="B574" s="194"/>
      <c r="C574" s="195"/>
      <c r="D574" s="196" t="str">
        <f>IF([1]調達要求データ貼付!E569="","",[1]調達要求データ貼付!E569&amp;"　"&amp;[1]調達要求データ貼付!F569)</f>
        <v/>
      </c>
      <c r="E574" s="127"/>
      <c r="F574" s="127"/>
      <c r="G574" s="127"/>
      <c r="H574" s="127"/>
      <c r="I574" s="127"/>
      <c r="J574" s="127"/>
      <c r="K574" s="197" t="str">
        <f>IF([1]調達要求データ貼付!H569="","",[1]調達要求データ貼付!H569)</f>
        <v/>
      </c>
      <c r="L574" s="198"/>
      <c r="M574" s="198"/>
      <c r="N574" s="198"/>
      <c r="O574" s="198"/>
      <c r="P574" s="198"/>
      <c r="Q574" s="198"/>
      <c r="R574" s="198"/>
      <c r="S574" s="198"/>
      <c r="T574" s="198"/>
      <c r="U574" s="198"/>
      <c r="V574" s="198"/>
      <c r="W574" s="198"/>
      <c r="X574" s="198"/>
      <c r="Y574" s="198"/>
      <c r="Z574" s="199" t="str">
        <f>IF(AND(A574="",A573&lt;&gt;""),"－　以　下　余　白　－",IF([1]調達要求データ貼付!I569="","",[1]調達要求データ貼付!I569))</f>
        <v/>
      </c>
      <c r="AA574" s="200"/>
      <c r="AB574" s="200"/>
      <c r="AC574" s="200"/>
      <c r="AD574" s="200"/>
      <c r="AE574" s="200"/>
      <c r="AF574" s="200"/>
      <c r="AG574" s="200"/>
      <c r="AH574" s="200"/>
      <c r="AI574" s="200"/>
      <c r="AJ574" s="200"/>
      <c r="AK574" s="200"/>
      <c r="AL574" s="200"/>
      <c r="AM574" s="200"/>
      <c r="AN574" s="200"/>
      <c r="AO574" s="200"/>
      <c r="AP574" s="200"/>
      <c r="AQ574" s="200"/>
      <c r="AR574" s="200"/>
      <c r="AS574" s="200"/>
      <c r="AT574" s="201"/>
      <c r="AU574" s="202" t="str">
        <f>IF([1]調達要求データ貼付!S569="","","同等品以上")</f>
        <v/>
      </c>
      <c r="AV574" s="203"/>
      <c r="AW574" s="204" t="str">
        <f>IF([1]調達要求データ貼付!U569="","",[1]調達要求データ貼付!U569)</f>
        <v/>
      </c>
      <c r="AX574" s="205"/>
      <c r="AY574" s="205"/>
      <c r="AZ574" s="205"/>
      <c r="BA574" s="205"/>
      <c r="BB574" s="205"/>
      <c r="BC574" s="206" t="str">
        <f>IF([1]調達要求データ貼付!O569="","",[1]調達要求データ貼付!O569)</f>
        <v/>
      </c>
      <c r="BD574" s="207"/>
      <c r="BE574" s="207"/>
      <c r="BF574" s="207"/>
      <c r="BG574" s="207"/>
      <c r="BH574" s="207"/>
      <c r="BI574" s="207"/>
      <c r="BJ574" s="208"/>
      <c r="BK574" s="209"/>
      <c r="BL574" s="209"/>
      <c r="BM574" s="209"/>
      <c r="BN574" s="209"/>
      <c r="BO574" s="209"/>
      <c r="BP574" s="209"/>
      <c r="BQ574" s="209"/>
      <c r="BR574" s="210"/>
      <c r="BS574" s="208"/>
      <c r="BT574" s="209"/>
      <c r="BU574" s="209"/>
      <c r="BV574" s="209"/>
      <c r="BW574" s="209"/>
      <c r="BX574" s="209"/>
      <c r="BY574" s="210"/>
      <c r="BZ574" s="196"/>
      <c r="CA574" s="127"/>
      <c r="CB574" s="127"/>
      <c r="CC574" s="127"/>
      <c r="CD574" s="127"/>
      <c r="CE574" s="127"/>
      <c r="CF574" s="127"/>
      <c r="DC574" s="128"/>
      <c r="DD574" s="128"/>
    </row>
    <row r="575" spans="1:108" ht="33" customHeight="1" x14ac:dyDescent="0.2">
      <c r="A575" s="193" t="str">
        <f>IF([1]調達要求データ貼付!E570="","",[1]調達要求データ貼付!E570&amp;"　"&amp;[1]調達要求データ貼付!F570)</f>
        <v/>
      </c>
      <c r="B575" s="194"/>
      <c r="C575" s="195"/>
      <c r="D575" s="196" t="str">
        <f>IF([1]調達要求データ貼付!E570="","",[1]調達要求データ貼付!E570&amp;"　"&amp;[1]調達要求データ貼付!F570)</f>
        <v/>
      </c>
      <c r="E575" s="127"/>
      <c r="F575" s="127"/>
      <c r="G575" s="127"/>
      <c r="H575" s="127"/>
      <c r="I575" s="127"/>
      <c r="J575" s="127"/>
      <c r="K575" s="197" t="str">
        <f>IF([1]調達要求データ貼付!H570="","",[1]調達要求データ貼付!H570)</f>
        <v/>
      </c>
      <c r="L575" s="198"/>
      <c r="M575" s="198"/>
      <c r="N575" s="198"/>
      <c r="O575" s="198"/>
      <c r="P575" s="198"/>
      <c r="Q575" s="198"/>
      <c r="R575" s="198"/>
      <c r="S575" s="198"/>
      <c r="T575" s="198"/>
      <c r="U575" s="198"/>
      <c r="V575" s="198"/>
      <c r="W575" s="198"/>
      <c r="X575" s="198"/>
      <c r="Y575" s="198"/>
      <c r="Z575" s="199" t="str">
        <f>IF(AND(A575="",A574&lt;&gt;""),"－　以　下　余　白　－",IF([1]調達要求データ貼付!I570="","",[1]調達要求データ貼付!I570))</f>
        <v/>
      </c>
      <c r="AA575" s="200"/>
      <c r="AB575" s="200"/>
      <c r="AC575" s="200"/>
      <c r="AD575" s="200"/>
      <c r="AE575" s="200"/>
      <c r="AF575" s="200"/>
      <c r="AG575" s="200"/>
      <c r="AH575" s="200"/>
      <c r="AI575" s="200"/>
      <c r="AJ575" s="200"/>
      <c r="AK575" s="200"/>
      <c r="AL575" s="200"/>
      <c r="AM575" s="200"/>
      <c r="AN575" s="200"/>
      <c r="AO575" s="200"/>
      <c r="AP575" s="200"/>
      <c r="AQ575" s="200"/>
      <c r="AR575" s="200"/>
      <c r="AS575" s="200"/>
      <c r="AT575" s="201"/>
      <c r="AU575" s="202" t="str">
        <f>IF([1]調達要求データ貼付!S570="","","同等品以上")</f>
        <v/>
      </c>
      <c r="AV575" s="203"/>
      <c r="AW575" s="204" t="str">
        <f>IF([1]調達要求データ貼付!U570="","",[1]調達要求データ貼付!U570)</f>
        <v/>
      </c>
      <c r="AX575" s="205"/>
      <c r="AY575" s="205"/>
      <c r="AZ575" s="205"/>
      <c r="BA575" s="205"/>
      <c r="BB575" s="205"/>
      <c r="BC575" s="206" t="str">
        <f>IF([1]調達要求データ貼付!O570="","",[1]調達要求データ貼付!O570)</f>
        <v/>
      </c>
      <c r="BD575" s="207"/>
      <c r="BE575" s="207"/>
      <c r="BF575" s="207"/>
      <c r="BG575" s="207"/>
      <c r="BH575" s="207"/>
      <c r="BI575" s="207"/>
      <c r="BJ575" s="208"/>
      <c r="BK575" s="209"/>
      <c r="BL575" s="209"/>
      <c r="BM575" s="209"/>
      <c r="BN575" s="209"/>
      <c r="BO575" s="209"/>
      <c r="BP575" s="209"/>
      <c r="BQ575" s="209"/>
      <c r="BR575" s="210"/>
      <c r="BS575" s="208"/>
      <c r="BT575" s="209"/>
      <c r="BU575" s="209"/>
      <c r="BV575" s="209"/>
      <c r="BW575" s="209"/>
      <c r="BX575" s="209"/>
      <c r="BY575" s="210"/>
      <c r="BZ575" s="196"/>
      <c r="CA575" s="127"/>
      <c r="CB575" s="127"/>
      <c r="CC575" s="127"/>
      <c r="CD575" s="127"/>
      <c r="CE575" s="127"/>
      <c r="CF575" s="127"/>
      <c r="DC575" s="128"/>
      <c r="DD575" s="128"/>
    </row>
    <row r="576" spans="1:108" ht="33" customHeight="1" x14ac:dyDescent="0.2">
      <c r="A576" s="193" t="str">
        <f>IF([1]調達要求データ貼付!E571="","",[1]調達要求データ貼付!E571&amp;"　"&amp;[1]調達要求データ貼付!F571)</f>
        <v/>
      </c>
      <c r="B576" s="194"/>
      <c r="C576" s="195"/>
      <c r="D576" s="196" t="str">
        <f>IF([1]調達要求データ貼付!E571="","",[1]調達要求データ貼付!E571&amp;"　"&amp;[1]調達要求データ貼付!F571)</f>
        <v/>
      </c>
      <c r="E576" s="127"/>
      <c r="F576" s="127"/>
      <c r="G576" s="127"/>
      <c r="H576" s="127"/>
      <c r="I576" s="127"/>
      <c r="J576" s="127"/>
      <c r="K576" s="197" t="str">
        <f>IF([1]調達要求データ貼付!H571="","",[1]調達要求データ貼付!H571)</f>
        <v/>
      </c>
      <c r="L576" s="198"/>
      <c r="M576" s="198"/>
      <c r="N576" s="198"/>
      <c r="O576" s="198"/>
      <c r="P576" s="198"/>
      <c r="Q576" s="198"/>
      <c r="R576" s="198"/>
      <c r="S576" s="198"/>
      <c r="T576" s="198"/>
      <c r="U576" s="198"/>
      <c r="V576" s="198"/>
      <c r="W576" s="198"/>
      <c r="X576" s="198"/>
      <c r="Y576" s="198"/>
      <c r="Z576" s="199" t="str">
        <f>IF(AND(A576="",A575&lt;&gt;""),"－　以　下　余　白　－",IF([1]調達要求データ貼付!I571="","",[1]調達要求データ貼付!I571))</f>
        <v/>
      </c>
      <c r="AA576" s="200"/>
      <c r="AB576" s="200"/>
      <c r="AC576" s="200"/>
      <c r="AD576" s="200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  <c r="AO576" s="200"/>
      <c r="AP576" s="200"/>
      <c r="AQ576" s="200"/>
      <c r="AR576" s="200"/>
      <c r="AS576" s="200"/>
      <c r="AT576" s="201"/>
      <c r="AU576" s="202" t="str">
        <f>IF([1]調達要求データ貼付!S571="","","同等品以上")</f>
        <v/>
      </c>
      <c r="AV576" s="203"/>
      <c r="AW576" s="204" t="str">
        <f>IF([1]調達要求データ貼付!U571="","",[1]調達要求データ貼付!U571)</f>
        <v/>
      </c>
      <c r="AX576" s="205"/>
      <c r="AY576" s="205"/>
      <c r="AZ576" s="205"/>
      <c r="BA576" s="205"/>
      <c r="BB576" s="205"/>
      <c r="BC576" s="206" t="str">
        <f>IF([1]調達要求データ貼付!O571="","",[1]調達要求データ貼付!O571)</f>
        <v/>
      </c>
      <c r="BD576" s="207"/>
      <c r="BE576" s="207"/>
      <c r="BF576" s="207"/>
      <c r="BG576" s="207"/>
      <c r="BH576" s="207"/>
      <c r="BI576" s="207"/>
      <c r="BJ576" s="208"/>
      <c r="BK576" s="209"/>
      <c r="BL576" s="209"/>
      <c r="BM576" s="209"/>
      <c r="BN576" s="209"/>
      <c r="BO576" s="209"/>
      <c r="BP576" s="209"/>
      <c r="BQ576" s="209"/>
      <c r="BR576" s="210"/>
      <c r="BS576" s="208"/>
      <c r="BT576" s="209"/>
      <c r="BU576" s="209"/>
      <c r="BV576" s="209"/>
      <c r="BW576" s="209"/>
      <c r="BX576" s="209"/>
      <c r="BY576" s="210"/>
      <c r="BZ576" s="196"/>
      <c r="CA576" s="127"/>
      <c r="CB576" s="127"/>
      <c r="CC576" s="127"/>
      <c r="CD576" s="127"/>
      <c r="CE576" s="127"/>
      <c r="CF576" s="127"/>
      <c r="DC576" s="128"/>
      <c r="DD576" s="128"/>
    </row>
    <row r="577" spans="1:108" ht="33" customHeight="1" x14ac:dyDescent="0.2">
      <c r="A577" s="193" t="str">
        <f>IF([1]調達要求データ貼付!E572="","",[1]調達要求データ貼付!E572&amp;"　"&amp;[1]調達要求データ貼付!F572)</f>
        <v/>
      </c>
      <c r="B577" s="194"/>
      <c r="C577" s="195"/>
      <c r="D577" s="196" t="str">
        <f>IF([1]調達要求データ貼付!E572="","",[1]調達要求データ貼付!E572&amp;"　"&amp;[1]調達要求データ貼付!F572)</f>
        <v/>
      </c>
      <c r="E577" s="127"/>
      <c r="F577" s="127"/>
      <c r="G577" s="127"/>
      <c r="H577" s="127"/>
      <c r="I577" s="127"/>
      <c r="J577" s="127"/>
      <c r="K577" s="197" t="str">
        <f>IF([1]調達要求データ貼付!H572="","",[1]調達要求データ貼付!H572)</f>
        <v/>
      </c>
      <c r="L577" s="198"/>
      <c r="M577" s="198"/>
      <c r="N577" s="198"/>
      <c r="O577" s="198"/>
      <c r="P577" s="198"/>
      <c r="Q577" s="198"/>
      <c r="R577" s="198"/>
      <c r="S577" s="198"/>
      <c r="T577" s="198"/>
      <c r="U577" s="198"/>
      <c r="V577" s="198"/>
      <c r="W577" s="198"/>
      <c r="X577" s="198"/>
      <c r="Y577" s="198"/>
      <c r="Z577" s="199" t="str">
        <f>IF(AND(A577="",A576&lt;&gt;""),"－　以　下　余　白　－",IF([1]調達要求データ貼付!I572="","",[1]調達要求データ貼付!I572))</f>
        <v/>
      </c>
      <c r="AA577" s="200"/>
      <c r="AB577" s="200"/>
      <c r="AC577" s="200"/>
      <c r="AD577" s="200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200"/>
      <c r="AT577" s="201"/>
      <c r="AU577" s="202" t="str">
        <f>IF([1]調達要求データ貼付!S572="","","同等品以上")</f>
        <v/>
      </c>
      <c r="AV577" s="203"/>
      <c r="AW577" s="204" t="str">
        <f>IF([1]調達要求データ貼付!U572="","",[1]調達要求データ貼付!U572)</f>
        <v/>
      </c>
      <c r="AX577" s="205"/>
      <c r="AY577" s="205"/>
      <c r="AZ577" s="205"/>
      <c r="BA577" s="205"/>
      <c r="BB577" s="205"/>
      <c r="BC577" s="206" t="str">
        <f>IF([1]調達要求データ貼付!O572="","",[1]調達要求データ貼付!O572)</f>
        <v/>
      </c>
      <c r="BD577" s="207"/>
      <c r="BE577" s="207"/>
      <c r="BF577" s="207"/>
      <c r="BG577" s="207"/>
      <c r="BH577" s="207"/>
      <c r="BI577" s="207"/>
      <c r="BJ577" s="208"/>
      <c r="BK577" s="209"/>
      <c r="BL577" s="209"/>
      <c r="BM577" s="209"/>
      <c r="BN577" s="209"/>
      <c r="BO577" s="209"/>
      <c r="BP577" s="209"/>
      <c r="BQ577" s="209"/>
      <c r="BR577" s="210"/>
      <c r="BS577" s="208"/>
      <c r="BT577" s="209"/>
      <c r="BU577" s="209"/>
      <c r="BV577" s="209"/>
      <c r="BW577" s="209"/>
      <c r="BX577" s="209"/>
      <c r="BY577" s="210"/>
      <c r="BZ577" s="196"/>
      <c r="CA577" s="127"/>
      <c r="CB577" s="127"/>
      <c r="CC577" s="127"/>
      <c r="CD577" s="127"/>
      <c r="CE577" s="127"/>
      <c r="CF577" s="127"/>
      <c r="DC577" s="128"/>
      <c r="DD577" s="128"/>
    </row>
    <row r="578" spans="1:108" ht="33" customHeight="1" x14ac:dyDescent="0.2">
      <c r="A578" s="193" t="str">
        <f>IF([1]調達要求データ貼付!E573="","",[1]調達要求データ貼付!E573&amp;"　"&amp;[1]調達要求データ貼付!F573)</f>
        <v/>
      </c>
      <c r="B578" s="194"/>
      <c r="C578" s="195"/>
      <c r="D578" s="196" t="str">
        <f>IF([1]調達要求データ貼付!E573="","",[1]調達要求データ貼付!E573&amp;"　"&amp;[1]調達要求データ貼付!F573)</f>
        <v/>
      </c>
      <c r="E578" s="127"/>
      <c r="F578" s="127"/>
      <c r="G578" s="127"/>
      <c r="H578" s="127"/>
      <c r="I578" s="127"/>
      <c r="J578" s="127"/>
      <c r="K578" s="197" t="str">
        <f>IF([1]調達要求データ貼付!H573="","",[1]調達要求データ貼付!H573)</f>
        <v/>
      </c>
      <c r="L578" s="198"/>
      <c r="M578" s="198"/>
      <c r="N578" s="198"/>
      <c r="O578" s="198"/>
      <c r="P578" s="198"/>
      <c r="Q578" s="198"/>
      <c r="R578" s="198"/>
      <c r="S578" s="198"/>
      <c r="T578" s="198"/>
      <c r="U578" s="198"/>
      <c r="V578" s="198"/>
      <c r="W578" s="198"/>
      <c r="X578" s="198"/>
      <c r="Y578" s="198"/>
      <c r="Z578" s="199" t="str">
        <f>IF(AND(A578="",A577&lt;&gt;""),"－　以　下　余　白　－",IF([1]調達要求データ貼付!I573="","",[1]調達要求データ貼付!I573))</f>
        <v/>
      </c>
      <c r="AA578" s="200"/>
      <c r="AB578" s="200"/>
      <c r="AC578" s="200"/>
      <c r="AD578" s="200"/>
      <c r="AE578" s="200"/>
      <c r="AF578" s="200"/>
      <c r="AG578" s="200"/>
      <c r="AH578" s="200"/>
      <c r="AI578" s="200"/>
      <c r="AJ578" s="200"/>
      <c r="AK578" s="200"/>
      <c r="AL578" s="200"/>
      <c r="AM578" s="200"/>
      <c r="AN578" s="200"/>
      <c r="AO578" s="200"/>
      <c r="AP578" s="200"/>
      <c r="AQ578" s="200"/>
      <c r="AR578" s="200"/>
      <c r="AS578" s="200"/>
      <c r="AT578" s="201"/>
      <c r="AU578" s="202" t="str">
        <f>IF([1]調達要求データ貼付!S573="","","同等品以上")</f>
        <v/>
      </c>
      <c r="AV578" s="203"/>
      <c r="AW578" s="204" t="str">
        <f>IF([1]調達要求データ貼付!U573="","",[1]調達要求データ貼付!U573)</f>
        <v/>
      </c>
      <c r="AX578" s="205"/>
      <c r="AY578" s="205"/>
      <c r="AZ578" s="205"/>
      <c r="BA578" s="205"/>
      <c r="BB578" s="205"/>
      <c r="BC578" s="206" t="str">
        <f>IF([1]調達要求データ貼付!O573="","",[1]調達要求データ貼付!O573)</f>
        <v/>
      </c>
      <c r="BD578" s="207"/>
      <c r="BE578" s="207"/>
      <c r="BF578" s="207"/>
      <c r="BG578" s="207"/>
      <c r="BH578" s="207"/>
      <c r="BI578" s="207"/>
      <c r="BJ578" s="208"/>
      <c r="BK578" s="209"/>
      <c r="BL578" s="209"/>
      <c r="BM578" s="209"/>
      <c r="BN578" s="209"/>
      <c r="BO578" s="209"/>
      <c r="BP578" s="209"/>
      <c r="BQ578" s="209"/>
      <c r="BR578" s="210"/>
      <c r="BS578" s="208"/>
      <c r="BT578" s="209"/>
      <c r="BU578" s="209"/>
      <c r="BV578" s="209"/>
      <c r="BW578" s="209"/>
      <c r="BX578" s="209"/>
      <c r="BY578" s="210"/>
      <c r="BZ578" s="196"/>
      <c r="CA578" s="127"/>
      <c r="CB578" s="127"/>
      <c r="CC578" s="127"/>
      <c r="CD578" s="127"/>
      <c r="CE578" s="127"/>
      <c r="CF578" s="127"/>
      <c r="DC578" s="128"/>
      <c r="DD578" s="128"/>
    </row>
    <row r="579" spans="1:108" ht="33" customHeight="1" x14ac:dyDescent="0.2">
      <c r="A579" s="193" t="str">
        <f>IF([1]調達要求データ貼付!E574="","",[1]調達要求データ貼付!E574&amp;"　"&amp;[1]調達要求データ貼付!F574)</f>
        <v/>
      </c>
      <c r="B579" s="194"/>
      <c r="C579" s="195"/>
      <c r="D579" s="196" t="str">
        <f>IF([1]調達要求データ貼付!E574="","",[1]調達要求データ貼付!E574&amp;"　"&amp;[1]調達要求データ貼付!F574)</f>
        <v/>
      </c>
      <c r="E579" s="127"/>
      <c r="F579" s="127"/>
      <c r="G579" s="127"/>
      <c r="H579" s="127"/>
      <c r="I579" s="127"/>
      <c r="J579" s="127"/>
      <c r="K579" s="197" t="str">
        <f>IF([1]調達要求データ貼付!H574="","",[1]調達要求データ貼付!H574)</f>
        <v/>
      </c>
      <c r="L579" s="198"/>
      <c r="M579" s="198"/>
      <c r="N579" s="198"/>
      <c r="O579" s="198"/>
      <c r="P579" s="198"/>
      <c r="Q579" s="198"/>
      <c r="R579" s="198"/>
      <c r="S579" s="198"/>
      <c r="T579" s="198"/>
      <c r="U579" s="198"/>
      <c r="V579" s="198"/>
      <c r="W579" s="198"/>
      <c r="X579" s="198"/>
      <c r="Y579" s="198"/>
      <c r="Z579" s="199" t="str">
        <f>IF(AND(A579="",A578&lt;&gt;""),"－　以　下　余　白　－",IF([1]調達要求データ貼付!I574="","",[1]調達要求データ貼付!I574))</f>
        <v/>
      </c>
      <c r="AA579" s="200"/>
      <c r="AB579" s="200"/>
      <c r="AC579" s="200"/>
      <c r="AD579" s="200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200"/>
      <c r="AT579" s="201"/>
      <c r="AU579" s="202" t="str">
        <f>IF([1]調達要求データ貼付!S574="","","同等品以上")</f>
        <v/>
      </c>
      <c r="AV579" s="203"/>
      <c r="AW579" s="204" t="str">
        <f>IF([1]調達要求データ貼付!U574="","",[1]調達要求データ貼付!U574)</f>
        <v/>
      </c>
      <c r="AX579" s="205"/>
      <c r="AY579" s="205"/>
      <c r="AZ579" s="205"/>
      <c r="BA579" s="205"/>
      <c r="BB579" s="205"/>
      <c r="BC579" s="206" t="str">
        <f>IF([1]調達要求データ貼付!O574="","",[1]調達要求データ貼付!O574)</f>
        <v/>
      </c>
      <c r="BD579" s="207"/>
      <c r="BE579" s="207"/>
      <c r="BF579" s="207"/>
      <c r="BG579" s="207"/>
      <c r="BH579" s="207"/>
      <c r="BI579" s="207"/>
      <c r="BJ579" s="208"/>
      <c r="BK579" s="209"/>
      <c r="BL579" s="209"/>
      <c r="BM579" s="209"/>
      <c r="BN579" s="209"/>
      <c r="BO579" s="209"/>
      <c r="BP579" s="209"/>
      <c r="BQ579" s="209"/>
      <c r="BR579" s="210"/>
      <c r="BS579" s="208"/>
      <c r="BT579" s="209"/>
      <c r="BU579" s="209"/>
      <c r="BV579" s="209"/>
      <c r="BW579" s="209"/>
      <c r="BX579" s="209"/>
      <c r="BY579" s="210"/>
      <c r="BZ579" s="196"/>
      <c r="CA579" s="127"/>
      <c r="CB579" s="127"/>
      <c r="CC579" s="127"/>
      <c r="CD579" s="127"/>
      <c r="CE579" s="127"/>
      <c r="CF579" s="127"/>
      <c r="DC579" s="128"/>
      <c r="DD579" s="128"/>
    </row>
    <row r="580" spans="1:108" ht="33" customHeight="1" x14ac:dyDescent="0.2">
      <c r="A580" s="193" t="str">
        <f>IF([1]調達要求データ貼付!E575="","",[1]調達要求データ貼付!E575&amp;"　"&amp;[1]調達要求データ貼付!F575)</f>
        <v/>
      </c>
      <c r="B580" s="194"/>
      <c r="C580" s="195"/>
      <c r="D580" s="196" t="str">
        <f>IF([1]調達要求データ貼付!E575="","",[1]調達要求データ貼付!E575&amp;"　"&amp;[1]調達要求データ貼付!F575)</f>
        <v/>
      </c>
      <c r="E580" s="127"/>
      <c r="F580" s="127"/>
      <c r="G580" s="127"/>
      <c r="H580" s="127"/>
      <c r="I580" s="127"/>
      <c r="J580" s="127"/>
      <c r="K580" s="197" t="str">
        <f>IF([1]調達要求データ貼付!H575="","",[1]調達要求データ貼付!H575)</f>
        <v/>
      </c>
      <c r="L580" s="198"/>
      <c r="M580" s="198"/>
      <c r="N580" s="198"/>
      <c r="O580" s="198"/>
      <c r="P580" s="198"/>
      <c r="Q580" s="198"/>
      <c r="R580" s="198"/>
      <c r="S580" s="198"/>
      <c r="T580" s="198"/>
      <c r="U580" s="198"/>
      <c r="V580" s="198"/>
      <c r="W580" s="198"/>
      <c r="X580" s="198"/>
      <c r="Y580" s="198"/>
      <c r="Z580" s="199" t="str">
        <f>IF(AND(A580="",A579&lt;&gt;""),"－　以　下　余　白　－",IF([1]調達要求データ貼付!I575="","",[1]調達要求データ貼付!I575))</f>
        <v/>
      </c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0"/>
      <c r="AT580" s="201"/>
      <c r="AU580" s="202" t="str">
        <f>IF([1]調達要求データ貼付!S575="","","同等品以上")</f>
        <v/>
      </c>
      <c r="AV580" s="203"/>
      <c r="AW580" s="204" t="str">
        <f>IF([1]調達要求データ貼付!U575="","",[1]調達要求データ貼付!U575)</f>
        <v/>
      </c>
      <c r="AX580" s="205"/>
      <c r="AY580" s="205"/>
      <c r="AZ580" s="205"/>
      <c r="BA580" s="205"/>
      <c r="BB580" s="205"/>
      <c r="BC580" s="206" t="str">
        <f>IF([1]調達要求データ貼付!O575="","",[1]調達要求データ貼付!O575)</f>
        <v/>
      </c>
      <c r="BD580" s="207"/>
      <c r="BE580" s="207"/>
      <c r="BF580" s="207"/>
      <c r="BG580" s="207"/>
      <c r="BH580" s="207"/>
      <c r="BI580" s="207"/>
      <c r="BJ580" s="208"/>
      <c r="BK580" s="209"/>
      <c r="BL580" s="209"/>
      <c r="BM580" s="209"/>
      <c r="BN580" s="209"/>
      <c r="BO580" s="209"/>
      <c r="BP580" s="209"/>
      <c r="BQ580" s="209"/>
      <c r="BR580" s="210"/>
      <c r="BS580" s="208"/>
      <c r="BT580" s="209"/>
      <c r="BU580" s="209"/>
      <c r="BV580" s="209"/>
      <c r="BW580" s="209"/>
      <c r="BX580" s="209"/>
      <c r="BY580" s="210"/>
      <c r="BZ580" s="196"/>
      <c r="CA580" s="127"/>
      <c r="CB580" s="127"/>
      <c r="CC580" s="127"/>
      <c r="CD580" s="127"/>
      <c r="CE580" s="127"/>
      <c r="CF580" s="127"/>
      <c r="DC580" s="128"/>
      <c r="DD580" s="128"/>
    </row>
    <row r="581" spans="1:108" ht="33" customHeight="1" x14ac:dyDescent="0.2">
      <c r="A581" s="193" t="str">
        <f>IF([1]調達要求データ貼付!E576="","",[1]調達要求データ貼付!E576&amp;"　"&amp;[1]調達要求データ貼付!F576)</f>
        <v/>
      </c>
      <c r="B581" s="194"/>
      <c r="C581" s="195"/>
      <c r="D581" s="196" t="str">
        <f>IF([1]調達要求データ貼付!E576="","",[1]調達要求データ貼付!E576&amp;"　"&amp;[1]調達要求データ貼付!F576)</f>
        <v/>
      </c>
      <c r="E581" s="127"/>
      <c r="F581" s="127"/>
      <c r="G581" s="127"/>
      <c r="H581" s="127"/>
      <c r="I581" s="127"/>
      <c r="J581" s="127"/>
      <c r="K581" s="197" t="str">
        <f>IF([1]調達要求データ貼付!H576="","",[1]調達要求データ貼付!H576)</f>
        <v/>
      </c>
      <c r="L581" s="198"/>
      <c r="M581" s="198"/>
      <c r="N581" s="198"/>
      <c r="O581" s="198"/>
      <c r="P581" s="198"/>
      <c r="Q581" s="198"/>
      <c r="R581" s="198"/>
      <c r="S581" s="198"/>
      <c r="T581" s="198"/>
      <c r="U581" s="198"/>
      <c r="V581" s="198"/>
      <c r="W581" s="198"/>
      <c r="X581" s="198"/>
      <c r="Y581" s="198"/>
      <c r="Z581" s="199" t="str">
        <f>IF(AND(A581="",A580&lt;&gt;""),"－　以　下　余　白　－",IF([1]調達要求データ貼付!I576="","",[1]調達要求データ貼付!I576))</f>
        <v/>
      </c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0"/>
      <c r="AT581" s="201"/>
      <c r="AU581" s="202" t="str">
        <f>IF([1]調達要求データ貼付!S576="","","同等品以上")</f>
        <v/>
      </c>
      <c r="AV581" s="203"/>
      <c r="AW581" s="204" t="str">
        <f>IF([1]調達要求データ貼付!U576="","",[1]調達要求データ貼付!U576)</f>
        <v/>
      </c>
      <c r="AX581" s="205"/>
      <c r="AY581" s="205"/>
      <c r="AZ581" s="205"/>
      <c r="BA581" s="205"/>
      <c r="BB581" s="205"/>
      <c r="BC581" s="206" t="str">
        <f>IF([1]調達要求データ貼付!O576="","",[1]調達要求データ貼付!O576)</f>
        <v/>
      </c>
      <c r="BD581" s="207"/>
      <c r="BE581" s="207"/>
      <c r="BF581" s="207"/>
      <c r="BG581" s="207"/>
      <c r="BH581" s="207"/>
      <c r="BI581" s="207"/>
      <c r="BJ581" s="208"/>
      <c r="BK581" s="209"/>
      <c r="BL581" s="209"/>
      <c r="BM581" s="209"/>
      <c r="BN581" s="209"/>
      <c r="BO581" s="209"/>
      <c r="BP581" s="209"/>
      <c r="BQ581" s="209"/>
      <c r="BR581" s="210"/>
      <c r="BS581" s="208"/>
      <c r="BT581" s="209"/>
      <c r="BU581" s="209"/>
      <c r="BV581" s="209"/>
      <c r="BW581" s="209"/>
      <c r="BX581" s="209"/>
      <c r="BY581" s="210"/>
      <c r="BZ581" s="196"/>
      <c r="CA581" s="127"/>
      <c r="CB581" s="127"/>
      <c r="CC581" s="127"/>
      <c r="CD581" s="127"/>
      <c r="CE581" s="127"/>
      <c r="CF581" s="127"/>
      <c r="DC581" s="128"/>
      <c r="DD581" s="128"/>
    </row>
    <row r="582" spans="1:108" ht="33" customHeight="1" x14ac:dyDescent="0.2">
      <c r="A582" s="193" t="str">
        <f>IF([1]調達要求データ貼付!E577="","",[1]調達要求データ貼付!E577&amp;"　"&amp;[1]調達要求データ貼付!F577)</f>
        <v/>
      </c>
      <c r="B582" s="194"/>
      <c r="C582" s="195"/>
      <c r="D582" s="196" t="str">
        <f>IF([1]調達要求データ貼付!E577="","",[1]調達要求データ貼付!E577&amp;"　"&amp;[1]調達要求データ貼付!F577)</f>
        <v/>
      </c>
      <c r="E582" s="127"/>
      <c r="F582" s="127"/>
      <c r="G582" s="127"/>
      <c r="H582" s="127"/>
      <c r="I582" s="127"/>
      <c r="J582" s="127"/>
      <c r="K582" s="197" t="str">
        <f>IF([1]調達要求データ貼付!H577="","",[1]調達要求データ貼付!H577)</f>
        <v/>
      </c>
      <c r="L582" s="198"/>
      <c r="M582" s="198"/>
      <c r="N582" s="198"/>
      <c r="O582" s="198"/>
      <c r="P582" s="198"/>
      <c r="Q582" s="198"/>
      <c r="R582" s="198"/>
      <c r="S582" s="198"/>
      <c r="T582" s="198"/>
      <c r="U582" s="198"/>
      <c r="V582" s="198"/>
      <c r="W582" s="198"/>
      <c r="X582" s="198"/>
      <c r="Y582" s="198"/>
      <c r="Z582" s="199" t="str">
        <f>IF(AND(A582="",A581&lt;&gt;""),"－　以　下　余　白　－",IF([1]調達要求データ貼付!I577="","",[1]調達要求データ貼付!I577))</f>
        <v/>
      </c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0"/>
      <c r="AT582" s="201"/>
      <c r="AU582" s="202" t="str">
        <f>IF([1]調達要求データ貼付!S577="","","同等品以上")</f>
        <v/>
      </c>
      <c r="AV582" s="203"/>
      <c r="AW582" s="204" t="str">
        <f>IF([1]調達要求データ貼付!U577="","",[1]調達要求データ貼付!U577)</f>
        <v/>
      </c>
      <c r="AX582" s="205"/>
      <c r="AY582" s="205"/>
      <c r="AZ582" s="205"/>
      <c r="BA582" s="205"/>
      <c r="BB582" s="205"/>
      <c r="BC582" s="206" t="str">
        <f>IF([1]調達要求データ貼付!O577="","",[1]調達要求データ貼付!O577)</f>
        <v/>
      </c>
      <c r="BD582" s="207"/>
      <c r="BE582" s="207"/>
      <c r="BF582" s="207"/>
      <c r="BG582" s="207"/>
      <c r="BH582" s="207"/>
      <c r="BI582" s="207"/>
      <c r="BJ582" s="208"/>
      <c r="BK582" s="209"/>
      <c r="BL582" s="209"/>
      <c r="BM582" s="209"/>
      <c r="BN582" s="209"/>
      <c r="BO582" s="209"/>
      <c r="BP582" s="209"/>
      <c r="BQ582" s="209"/>
      <c r="BR582" s="210"/>
      <c r="BS582" s="208"/>
      <c r="BT582" s="209"/>
      <c r="BU582" s="209"/>
      <c r="BV582" s="209"/>
      <c r="BW582" s="209"/>
      <c r="BX582" s="209"/>
      <c r="BY582" s="210"/>
      <c r="BZ582" s="196"/>
      <c r="CA582" s="127"/>
      <c r="CB582" s="127"/>
      <c r="CC582" s="127"/>
      <c r="CD582" s="127"/>
      <c r="CE582" s="127"/>
      <c r="CF582" s="127"/>
      <c r="DC582" s="128"/>
      <c r="DD582" s="128"/>
    </row>
    <row r="583" spans="1:108" ht="33" customHeight="1" x14ac:dyDescent="0.2">
      <c r="A583" s="193" t="str">
        <f>IF([1]調達要求データ貼付!E578="","",[1]調達要求データ貼付!E578&amp;"　"&amp;[1]調達要求データ貼付!F578)</f>
        <v/>
      </c>
      <c r="B583" s="194"/>
      <c r="C583" s="195"/>
      <c r="D583" s="196" t="str">
        <f>IF([1]調達要求データ貼付!E578="","",[1]調達要求データ貼付!E578&amp;"　"&amp;[1]調達要求データ貼付!F578)</f>
        <v/>
      </c>
      <c r="E583" s="127"/>
      <c r="F583" s="127"/>
      <c r="G583" s="127"/>
      <c r="H583" s="127"/>
      <c r="I583" s="127"/>
      <c r="J583" s="127"/>
      <c r="K583" s="197" t="str">
        <f>IF([1]調達要求データ貼付!H578="","",[1]調達要求データ貼付!H578)</f>
        <v/>
      </c>
      <c r="L583" s="198"/>
      <c r="M583" s="198"/>
      <c r="N583" s="198"/>
      <c r="O583" s="198"/>
      <c r="P583" s="198"/>
      <c r="Q583" s="198"/>
      <c r="R583" s="198"/>
      <c r="S583" s="198"/>
      <c r="T583" s="198"/>
      <c r="U583" s="198"/>
      <c r="V583" s="198"/>
      <c r="W583" s="198"/>
      <c r="X583" s="198"/>
      <c r="Y583" s="198"/>
      <c r="Z583" s="199" t="str">
        <f>IF(AND(A583="",A582&lt;&gt;""),"－　以　下　余　白　－",IF([1]調達要求データ貼付!I578="","",[1]調達要求データ貼付!I578))</f>
        <v/>
      </c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0"/>
      <c r="AT583" s="201"/>
      <c r="AU583" s="202" t="str">
        <f>IF([1]調達要求データ貼付!S578="","","同等品以上")</f>
        <v/>
      </c>
      <c r="AV583" s="203"/>
      <c r="AW583" s="204" t="str">
        <f>IF([1]調達要求データ貼付!U578="","",[1]調達要求データ貼付!U578)</f>
        <v/>
      </c>
      <c r="AX583" s="205"/>
      <c r="AY583" s="205"/>
      <c r="AZ583" s="205"/>
      <c r="BA583" s="205"/>
      <c r="BB583" s="205"/>
      <c r="BC583" s="206" t="str">
        <f>IF([1]調達要求データ貼付!O578="","",[1]調達要求データ貼付!O578)</f>
        <v/>
      </c>
      <c r="BD583" s="207"/>
      <c r="BE583" s="207"/>
      <c r="BF583" s="207"/>
      <c r="BG583" s="207"/>
      <c r="BH583" s="207"/>
      <c r="BI583" s="207"/>
      <c r="BJ583" s="208"/>
      <c r="BK583" s="209"/>
      <c r="BL583" s="209"/>
      <c r="BM583" s="209"/>
      <c r="BN583" s="209"/>
      <c r="BO583" s="209"/>
      <c r="BP583" s="209"/>
      <c r="BQ583" s="209"/>
      <c r="BR583" s="210"/>
      <c r="BS583" s="208"/>
      <c r="BT583" s="209"/>
      <c r="BU583" s="209"/>
      <c r="BV583" s="209"/>
      <c r="BW583" s="209"/>
      <c r="BX583" s="209"/>
      <c r="BY583" s="210"/>
      <c r="BZ583" s="196"/>
      <c r="CA583" s="127"/>
      <c r="CB583" s="127"/>
      <c r="CC583" s="127"/>
      <c r="CD583" s="127"/>
      <c r="CE583" s="127"/>
      <c r="CF583" s="127"/>
      <c r="DC583" s="128"/>
      <c r="DD583" s="128"/>
    </row>
    <row r="584" spans="1:108" ht="33" customHeight="1" x14ac:dyDescent="0.2">
      <c r="A584" s="193" t="str">
        <f>IF([1]調達要求データ貼付!E579="","",[1]調達要求データ貼付!E579&amp;"　"&amp;[1]調達要求データ貼付!F579)</f>
        <v/>
      </c>
      <c r="B584" s="194"/>
      <c r="C584" s="195"/>
      <c r="D584" s="196" t="str">
        <f>IF([1]調達要求データ貼付!E579="","",[1]調達要求データ貼付!E579&amp;"　"&amp;[1]調達要求データ貼付!F579)</f>
        <v/>
      </c>
      <c r="E584" s="127"/>
      <c r="F584" s="127"/>
      <c r="G584" s="127"/>
      <c r="H584" s="127"/>
      <c r="I584" s="127"/>
      <c r="J584" s="127"/>
      <c r="K584" s="197" t="str">
        <f>IF([1]調達要求データ貼付!H579="","",[1]調達要求データ貼付!H579)</f>
        <v/>
      </c>
      <c r="L584" s="198"/>
      <c r="M584" s="198"/>
      <c r="N584" s="198"/>
      <c r="O584" s="198"/>
      <c r="P584" s="198"/>
      <c r="Q584" s="198"/>
      <c r="R584" s="198"/>
      <c r="S584" s="198"/>
      <c r="T584" s="198"/>
      <c r="U584" s="198"/>
      <c r="V584" s="198"/>
      <c r="W584" s="198"/>
      <c r="X584" s="198"/>
      <c r="Y584" s="198"/>
      <c r="Z584" s="199" t="str">
        <f>IF(AND(A584="",A583&lt;&gt;""),"－　以　下　余　白　－",IF([1]調達要求データ貼付!I579="","",[1]調達要求データ貼付!I579))</f>
        <v/>
      </c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0"/>
      <c r="AT584" s="201"/>
      <c r="AU584" s="202" t="str">
        <f>IF([1]調達要求データ貼付!S579="","","同等品以上")</f>
        <v/>
      </c>
      <c r="AV584" s="203"/>
      <c r="AW584" s="204" t="str">
        <f>IF([1]調達要求データ貼付!U579="","",[1]調達要求データ貼付!U579)</f>
        <v/>
      </c>
      <c r="AX584" s="205"/>
      <c r="AY584" s="205"/>
      <c r="AZ584" s="205"/>
      <c r="BA584" s="205"/>
      <c r="BB584" s="205"/>
      <c r="BC584" s="206" t="str">
        <f>IF([1]調達要求データ貼付!O579="","",[1]調達要求データ貼付!O579)</f>
        <v/>
      </c>
      <c r="BD584" s="207"/>
      <c r="BE584" s="207"/>
      <c r="BF584" s="207"/>
      <c r="BG584" s="207"/>
      <c r="BH584" s="207"/>
      <c r="BI584" s="207"/>
      <c r="BJ584" s="208"/>
      <c r="BK584" s="209"/>
      <c r="BL584" s="209"/>
      <c r="BM584" s="209"/>
      <c r="BN584" s="209"/>
      <c r="BO584" s="209"/>
      <c r="BP584" s="209"/>
      <c r="BQ584" s="209"/>
      <c r="BR584" s="210"/>
      <c r="BS584" s="208"/>
      <c r="BT584" s="209"/>
      <c r="BU584" s="209"/>
      <c r="BV584" s="209"/>
      <c r="BW584" s="209"/>
      <c r="BX584" s="209"/>
      <c r="BY584" s="210"/>
      <c r="BZ584" s="196"/>
      <c r="CA584" s="127"/>
      <c r="CB584" s="127"/>
      <c r="CC584" s="127"/>
      <c r="CD584" s="127"/>
      <c r="CE584" s="127"/>
      <c r="CF584" s="127"/>
      <c r="DC584" s="128"/>
      <c r="DD584" s="128"/>
    </row>
    <row r="585" spans="1:108" ht="33" customHeight="1" x14ac:dyDescent="0.2">
      <c r="A585" s="193" t="str">
        <f>IF([1]調達要求データ貼付!E580="","",[1]調達要求データ貼付!E580&amp;"　"&amp;[1]調達要求データ貼付!F580)</f>
        <v/>
      </c>
      <c r="B585" s="194"/>
      <c r="C585" s="195"/>
      <c r="D585" s="196" t="str">
        <f>IF([1]調達要求データ貼付!E580="","",[1]調達要求データ貼付!E580&amp;"　"&amp;[1]調達要求データ貼付!F580)</f>
        <v/>
      </c>
      <c r="E585" s="127"/>
      <c r="F585" s="127"/>
      <c r="G585" s="127"/>
      <c r="H585" s="127"/>
      <c r="I585" s="127"/>
      <c r="J585" s="127"/>
      <c r="K585" s="197" t="str">
        <f>IF([1]調達要求データ貼付!H580="","",[1]調達要求データ貼付!H580)</f>
        <v/>
      </c>
      <c r="L585" s="198"/>
      <c r="M585" s="198"/>
      <c r="N585" s="198"/>
      <c r="O585" s="198"/>
      <c r="P585" s="198"/>
      <c r="Q585" s="198"/>
      <c r="R585" s="198"/>
      <c r="S585" s="198"/>
      <c r="T585" s="198"/>
      <c r="U585" s="198"/>
      <c r="V585" s="198"/>
      <c r="W585" s="198"/>
      <c r="X585" s="198"/>
      <c r="Y585" s="198"/>
      <c r="Z585" s="199" t="str">
        <f>IF(AND(A585="",A584&lt;&gt;""),"－　以　下　余　白　－",IF([1]調達要求データ貼付!I580="","",[1]調達要求データ貼付!I580))</f>
        <v/>
      </c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0"/>
      <c r="AT585" s="201"/>
      <c r="AU585" s="202" t="str">
        <f>IF([1]調達要求データ貼付!S580="","","同等品以上")</f>
        <v/>
      </c>
      <c r="AV585" s="203"/>
      <c r="AW585" s="204" t="str">
        <f>IF([1]調達要求データ貼付!U580="","",[1]調達要求データ貼付!U580)</f>
        <v/>
      </c>
      <c r="AX585" s="205"/>
      <c r="AY585" s="205"/>
      <c r="AZ585" s="205"/>
      <c r="BA585" s="205"/>
      <c r="BB585" s="205"/>
      <c r="BC585" s="206" t="str">
        <f>IF([1]調達要求データ貼付!O580="","",[1]調達要求データ貼付!O580)</f>
        <v/>
      </c>
      <c r="BD585" s="207"/>
      <c r="BE585" s="207"/>
      <c r="BF585" s="207"/>
      <c r="BG585" s="207"/>
      <c r="BH585" s="207"/>
      <c r="BI585" s="207"/>
      <c r="BJ585" s="208"/>
      <c r="BK585" s="209"/>
      <c r="BL585" s="209"/>
      <c r="BM585" s="209"/>
      <c r="BN585" s="209"/>
      <c r="BO585" s="209"/>
      <c r="BP585" s="209"/>
      <c r="BQ585" s="209"/>
      <c r="BR585" s="210"/>
      <c r="BS585" s="208"/>
      <c r="BT585" s="209"/>
      <c r="BU585" s="209"/>
      <c r="BV585" s="209"/>
      <c r="BW585" s="209"/>
      <c r="BX585" s="209"/>
      <c r="BY585" s="210"/>
      <c r="BZ585" s="196"/>
      <c r="CA585" s="127"/>
      <c r="CB585" s="127"/>
      <c r="CC585" s="127"/>
      <c r="CD585" s="127"/>
      <c r="CE585" s="127"/>
      <c r="CF585" s="127"/>
      <c r="DC585" s="128"/>
      <c r="DD585" s="128"/>
    </row>
    <row r="586" spans="1:108" ht="33" customHeight="1" x14ac:dyDescent="0.2">
      <c r="A586" s="193" t="str">
        <f>IF([1]調達要求データ貼付!E581="","",[1]調達要求データ貼付!E581&amp;"　"&amp;[1]調達要求データ貼付!F581)</f>
        <v/>
      </c>
      <c r="B586" s="194"/>
      <c r="C586" s="195"/>
      <c r="D586" s="196" t="str">
        <f>IF([1]調達要求データ貼付!E581="","",[1]調達要求データ貼付!E581&amp;"　"&amp;[1]調達要求データ貼付!F581)</f>
        <v/>
      </c>
      <c r="E586" s="127"/>
      <c r="F586" s="127"/>
      <c r="G586" s="127"/>
      <c r="H586" s="127"/>
      <c r="I586" s="127"/>
      <c r="J586" s="127"/>
      <c r="K586" s="197" t="str">
        <f>IF([1]調達要求データ貼付!H581="","",[1]調達要求データ貼付!H581)</f>
        <v/>
      </c>
      <c r="L586" s="198"/>
      <c r="M586" s="198"/>
      <c r="N586" s="198"/>
      <c r="O586" s="198"/>
      <c r="P586" s="198"/>
      <c r="Q586" s="198"/>
      <c r="R586" s="198"/>
      <c r="S586" s="198"/>
      <c r="T586" s="198"/>
      <c r="U586" s="198"/>
      <c r="V586" s="198"/>
      <c r="W586" s="198"/>
      <c r="X586" s="198"/>
      <c r="Y586" s="198"/>
      <c r="Z586" s="199" t="str">
        <f>IF(AND(A586="",A585&lt;&gt;""),"－　以　下　余　白　－",IF([1]調達要求データ貼付!I581="","",[1]調達要求データ貼付!I581))</f>
        <v/>
      </c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0"/>
      <c r="AT586" s="201"/>
      <c r="AU586" s="202" t="str">
        <f>IF([1]調達要求データ貼付!S581="","","同等品以上")</f>
        <v/>
      </c>
      <c r="AV586" s="203"/>
      <c r="AW586" s="204" t="str">
        <f>IF([1]調達要求データ貼付!U581="","",[1]調達要求データ貼付!U581)</f>
        <v/>
      </c>
      <c r="AX586" s="205"/>
      <c r="AY586" s="205"/>
      <c r="AZ586" s="205"/>
      <c r="BA586" s="205"/>
      <c r="BB586" s="205"/>
      <c r="BC586" s="206" t="str">
        <f>IF([1]調達要求データ貼付!O581="","",[1]調達要求データ貼付!O581)</f>
        <v/>
      </c>
      <c r="BD586" s="207"/>
      <c r="BE586" s="207"/>
      <c r="BF586" s="207"/>
      <c r="BG586" s="207"/>
      <c r="BH586" s="207"/>
      <c r="BI586" s="207"/>
      <c r="BJ586" s="208"/>
      <c r="BK586" s="209"/>
      <c r="BL586" s="209"/>
      <c r="BM586" s="209"/>
      <c r="BN586" s="209"/>
      <c r="BO586" s="209"/>
      <c r="BP586" s="209"/>
      <c r="BQ586" s="209"/>
      <c r="BR586" s="210"/>
      <c r="BS586" s="208"/>
      <c r="BT586" s="209"/>
      <c r="BU586" s="209"/>
      <c r="BV586" s="209"/>
      <c r="BW586" s="209"/>
      <c r="BX586" s="209"/>
      <c r="BY586" s="210"/>
      <c r="BZ586" s="196"/>
      <c r="CA586" s="127"/>
      <c r="CB586" s="127"/>
      <c r="CC586" s="127"/>
      <c r="CD586" s="127"/>
      <c r="CE586" s="127"/>
      <c r="CF586" s="127"/>
      <c r="DC586" s="128"/>
      <c r="DD586" s="128"/>
    </row>
    <row r="587" spans="1:108" ht="33" customHeight="1" x14ac:dyDescent="0.2">
      <c r="A587" s="193" t="str">
        <f>IF([1]調達要求データ貼付!E582="","",[1]調達要求データ貼付!E582&amp;"　"&amp;[1]調達要求データ貼付!F582)</f>
        <v/>
      </c>
      <c r="B587" s="194"/>
      <c r="C587" s="195"/>
      <c r="D587" s="196" t="str">
        <f>IF([1]調達要求データ貼付!E582="","",[1]調達要求データ貼付!E582&amp;"　"&amp;[1]調達要求データ貼付!F582)</f>
        <v/>
      </c>
      <c r="E587" s="127"/>
      <c r="F587" s="127"/>
      <c r="G587" s="127"/>
      <c r="H587" s="127"/>
      <c r="I587" s="127"/>
      <c r="J587" s="127"/>
      <c r="K587" s="197" t="str">
        <f>IF([1]調達要求データ貼付!H582="","",[1]調達要求データ貼付!H582)</f>
        <v/>
      </c>
      <c r="L587" s="198"/>
      <c r="M587" s="198"/>
      <c r="N587" s="198"/>
      <c r="O587" s="198"/>
      <c r="P587" s="198"/>
      <c r="Q587" s="198"/>
      <c r="R587" s="198"/>
      <c r="S587" s="198"/>
      <c r="T587" s="198"/>
      <c r="U587" s="198"/>
      <c r="V587" s="198"/>
      <c r="W587" s="198"/>
      <c r="X587" s="198"/>
      <c r="Y587" s="198"/>
      <c r="Z587" s="199" t="str">
        <f>IF(AND(A587="",A586&lt;&gt;""),"－　以　下　余　白　－",IF([1]調達要求データ貼付!I582="","",[1]調達要求データ貼付!I582))</f>
        <v/>
      </c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0"/>
      <c r="AT587" s="201"/>
      <c r="AU587" s="202" t="str">
        <f>IF([1]調達要求データ貼付!S582="","","同等品以上")</f>
        <v/>
      </c>
      <c r="AV587" s="203"/>
      <c r="AW587" s="204" t="str">
        <f>IF([1]調達要求データ貼付!U582="","",[1]調達要求データ貼付!U582)</f>
        <v/>
      </c>
      <c r="AX587" s="205"/>
      <c r="AY587" s="205"/>
      <c r="AZ587" s="205"/>
      <c r="BA587" s="205"/>
      <c r="BB587" s="205"/>
      <c r="BC587" s="206" t="str">
        <f>IF([1]調達要求データ貼付!O582="","",[1]調達要求データ貼付!O582)</f>
        <v/>
      </c>
      <c r="BD587" s="207"/>
      <c r="BE587" s="207"/>
      <c r="BF587" s="207"/>
      <c r="BG587" s="207"/>
      <c r="BH587" s="207"/>
      <c r="BI587" s="207"/>
      <c r="BJ587" s="208"/>
      <c r="BK587" s="209"/>
      <c r="BL587" s="209"/>
      <c r="BM587" s="209"/>
      <c r="BN587" s="209"/>
      <c r="BO587" s="209"/>
      <c r="BP587" s="209"/>
      <c r="BQ587" s="209"/>
      <c r="BR587" s="210"/>
      <c r="BS587" s="208"/>
      <c r="BT587" s="209"/>
      <c r="BU587" s="209"/>
      <c r="BV587" s="209"/>
      <c r="BW587" s="209"/>
      <c r="BX587" s="209"/>
      <c r="BY587" s="210"/>
      <c r="BZ587" s="196"/>
      <c r="CA587" s="127"/>
      <c r="CB587" s="127"/>
      <c r="CC587" s="127"/>
      <c r="CD587" s="127"/>
      <c r="CE587" s="127"/>
      <c r="CF587" s="127"/>
      <c r="CK587" s="157" t="s">
        <v>37</v>
      </c>
      <c r="DC587" s="128"/>
      <c r="DD587" s="128"/>
    </row>
    <row r="588" spans="1:108" ht="33" customHeight="1" x14ac:dyDescent="0.2">
      <c r="A588" s="193" t="str">
        <f>IF([1]調達要求データ貼付!E583="","",[1]調達要求データ貼付!E583&amp;"　"&amp;[1]調達要求データ貼付!F583)</f>
        <v/>
      </c>
      <c r="B588" s="194"/>
      <c r="C588" s="195"/>
      <c r="D588" s="196" t="str">
        <f>IF([1]調達要求データ貼付!E583="","",[1]調達要求データ貼付!E583&amp;"　"&amp;[1]調達要求データ貼付!F583)</f>
        <v/>
      </c>
      <c r="E588" s="127"/>
      <c r="F588" s="127"/>
      <c r="G588" s="127"/>
      <c r="H588" s="127"/>
      <c r="I588" s="127"/>
      <c r="J588" s="127"/>
      <c r="K588" s="197" t="str">
        <f>IF([1]調達要求データ貼付!H583="","",[1]調達要求データ貼付!H583)</f>
        <v/>
      </c>
      <c r="L588" s="198"/>
      <c r="M588" s="198"/>
      <c r="N588" s="198"/>
      <c r="O588" s="198"/>
      <c r="P588" s="198"/>
      <c r="Q588" s="198"/>
      <c r="R588" s="198"/>
      <c r="S588" s="198"/>
      <c r="T588" s="198"/>
      <c r="U588" s="198"/>
      <c r="V588" s="198"/>
      <c r="W588" s="198"/>
      <c r="X588" s="198"/>
      <c r="Y588" s="198"/>
      <c r="Z588" s="199" t="str">
        <f>IF(AND(A588="",A587&lt;&gt;""),"－　以　下　余　白　－",IF([1]調達要求データ貼付!I583="","",[1]調達要求データ貼付!I583))</f>
        <v/>
      </c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0"/>
      <c r="AT588" s="201"/>
      <c r="AU588" s="202" t="str">
        <f>IF([1]調達要求データ貼付!S583="","","同等品以上")</f>
        <v/>
      </c>
      <c r="AV588" s="203"/>
      <c r="AW588" s="204" t="str">
        <f>IF([1]調達要求データ貼付!U583="","",[1]調達要求データ貼付!U583)</f>
        <v/>
      </c>
      <c r="AX588" s="205"/>
      <c r="AY588" s="205"/>
      <c r="AZ588" s="205"/>
      <c r="BA588" s="205"/>
      <c r="BB588" s="205"/>
      <c r="BC588" s="206" t="str">
        <f>IF([1]調達要求データ貼付!O583="","",[1]調達要求データ貼付!O583)</f>
        <v/>
      </c>
      <c r="BD588" s="207"/>
      <c r="BE588" s="207"/>
      <c r="BF588" s="207"/>
      <c r="BG588" s="207"/>
      <c r="BH588" s="207"/>
      <c r="BI588" s="207"/>
      <c r="BJ588" s="196"/>
      <c r="BK588" s="127"/>
      <c r="BL588" s="127"/>
      <c r="BM588" s="127"/>
      <c r="BN588" s="127"/>
      <c r="BO588" s="127"/>
      <c r="BP588" s="127"/>
      <c r="BQ588" s="127"/>
      <c r="BR588" s="127"/>
      <c r="BS588" s="196"/>
      <c r="BT588" s="127"/>
      <c r="BU588" s="127"/>
      <c r="BV588" s="127"/>
      <c r="BW588" s="127"/>
      <c r="BX588" s="127"/>
      <c r="BY588" s="127"/>
      <c r="BZ588" s="196"/>
      <c r="CA588" s="127"/>
      <c r="CB588" s="127"/>
      <c r="CC588" s="127"/>
      <c r="CD588" s="127"/>
      <c r="CE588" s="127"/>
      <c r="CF588" s="127"/>
      <c r="CK588" s="169" t="str">
        <f>IF(A588="","",1)</f>
        <v/>
      </c>
      <c r="DC588" s="128"/>
      <c r="DD588" s="128"/>
    </row>
    <row r="589" spans="1:108" ht="33" customHeight="1" x14ac:dyDescent="0.2">
      <c r="A589" s="193" t="str">
        <f>IF([1]調達要求データ貼付!E584="","",[1]調達要求データ貼付!E584&amp;"　"&amp;[1]調達要求データ貼付!F584)</f>
        <v/>
      </c>
      <c r="B589" s="194"/>
      <c r="C589" s="195"/>
      <c r="D589" s="196" t="str">
        <f>IF([1]調達要求データ貼付!E584="","",[1]調達要求データ貼付!E584&amp;"　"&amp;[1]調達要求データ貼付!F584)</f>
        <v/>
      </c>
      <c r="E589" s="127"/>
      <c r="F589" s="127"/>
      <c r="G589" s="127"/>
      <c r="H589" s="127"/>
      <c r="I589" s="127"/>
      <c r="J589" s="127"/>
      <c r="K589" s="197" t="str">
        <f>IF([1]調達要求データ貼付!H584="","",[1]調達要求データ貼付!H584)</f>
        <v/>
      </c>
      <c r="L589" s="198"/>
      <c r="M589" s="198"/>
      <c r="N589" s="198"/>
      <c r="O589" s="198"/>
      <c r="P589" s="198"/>
      <c r="Q589" s="198"/>
      <c r="R589" s="198"/>
      <c r="S589" s="198"/>
      <c r="T589" s="198"/>
      <c r="U589" s="198"/>
      <c r="V589" s="198"/>
      <c r="W589" s="198"/>
      <c r="X589" s="198"/>
      <c r="Y589" s="198"/>
      <c r="Z589" s="199" t="str">
        <f>IF(AND(A589="",A588&lt;&gt;""),"－　以　下　余　白　－",IF([1]調達要求データ貼付!I584="","",[1]調達要求データ貼付!I584))</f>
        <v/>
      </c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0"/>
      <c r="AT589" s="201"/>
      <c r="AU589" s="202" t="str">
        <f>IF([1]調達要求データ貼付!S584="","","同等品以上")</f>
        <v/>
      </c>
      <c r="AV589" s="203"/>
      <c r="AW589" s="204" t="str">
        <f>IF([1]調達要求データ貼付!U584="","",[1]調達要求データ貼付!U584)</f>
        <v/>
      </c>
      <c r="AX589" s="205"/>
      <c r="AY589" s="205"/>
      <c r="AZ589" s="205"/>
      <c r="BA589" s="205"/>
      <c r="BB589" s="205"/>
      <c r="BC589" s="206" t="str">
        <f>IF([1]調達要求データ貼付!O584="","",[1]調達要求データ貼付!O584)</f>
        <v/>
      </c>
      <c r="BD589" s="207"/>
      <c r="BE589" s="207"/>
      <c r="BF589" s="207"/>
      <c r="BG589" s="207"/>
      <c r="BH589" s="207"/>
      <c r="BI589" s="207"/>
      <c r="BJ589" s="208"/>
      <c r="BK589" s="209"/>
      <c r="BL589" s="209"/>
      <c r="BM589" s="209"/>
      <c r="BN589" s="209"/>
      <c r="BO589" s="209"/>
      <c r="BP589" s="209"/>
      <c r="BQ589" s="209"/>
      <c r="BR589" s="210"/>
      <c r="BS589" s="208"/>
      <c r="BT589" s="209"/>
      <c r="BU589" s="209"/>
      <c r="BV589" s="209"/>
      <c r="BW589" s="209"/>
      <c r="BX589" s="209"/>
      <c r="BY589" s="210"/>
      <c r="BZ589" s="196"/>
      <c r="CA589" s="127"/>
      <c r="CB589" s="127"/>
      <c r="CC589" s="127"/>
      <c r="CD589" s="127"/>
      <c r="CE589" s="127"/>
      <c r="CF589" s="127"/>
      <c r="DC589" s="128"/>
      <c r="DD589" s="128"/>
    </row>
    <row r="590" spans="1:108" ht="33" customHeight="1" x14ac:dyDescent="0.2">
      <c r="A590" s="193" t="str">
        <f>IF([1]調達要求データ貼付!E585="","",[1]調達要求データ貼付!E585&amp;"　"&amp;[1]調達要求データ貼付!F585)</f>
        <v/>
      </c>
      <c r="B590" s="194"/>
      <c r="C590" s="195"/>
      <c r="D590" s="196" t="str">
        <f>IF([1]調達要求データ貼付!E585="","",[1]調達要求データ貼付!E585&amp;"　"&amp;[1]調達要求データ貼付!F585)</f>
        <v/>
      </c>
      <c r="E590" s="127"/>
      <c r="F590" s="127"/>
      <c r="G590" s="127"/>
      <c r="H590" s="127"/>
      <c r="I590" s="127"/>
      <c r="J590" s="127"/>
      <c r="K590" s="197" t="str">
        <f>IF([1]調達要求データ貼付!H585="","",[1]調達要求データ貼付!H585)</f>
        <v/>
      </c>
      <c r="L590" s="198"/>
      <c r="M590" s="198"/>
      <c r="N590" s="198"/>
      <c r="O590" s="198"/>
      <c r="P590" s="198"/>
      <c r="Q590" s="198"/>
      <c r="R590" s="198"/>
      <c r="S590" s="198"/>
      <c r="T590" s="198"/>
      <c r="U590" s="198"/>
      <c r="V590" s="198"/>
      <c r="W590" s="198"/>
      <c r="X590" s="198"/>
      <c r="Y590" s="198"/>
      <c r="Z590" s="199" t="str">
        <f>IF(AND(A590="",A589&lt;&gt;""),"－　以　下　余　白　－",IF([1]調達要求データ貼付!I585="","",[1]調達要求データ貼付!I585))</f>
        <v/>
      </c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0"/>
      <c r="AT590" s="201"/>
      <c r="AU590" s="202" t="str">
        <f>IF([1]調達要求データ貼付!S585="","","同等品以上")</f>
        <v/>
      </c>
      <c r="AV590" s="203"/>
      <c r="AW590" s="204" t="str">
        <f>IF([1]調達要求データ貼付!U585="","",[1]調達要求データ貼付!U585)</f>
        <v/>
      </c>
      <c r="AX590" s="205"/>
      <c r="AY590" s="205"/>
      <c r="AZ590" s="205"/>
      <c r="BA590" s="205"/>
      <c r="BB590" s="205"/>
      <c r="BC590" s="206" t="str">
        <f>IF([1]調達要求データ貼付!O585="","",[1]調達要求データ貼付!O585)</f>
        <v/>
      </c>
      <c r="BD590" s="207"/>
      <c r="BE590" s="207"/>
      <c r="BF590" s="207"/>
      <c r="BG590" s="207"/>
      <c r="BH590" s="207"/>
      <c r="BI590" s="207"/>
      <c r="BJ590" s="208"/>
      <c r="BK590" s="209"/>
      <c r="BL590" s="209"/>
      <c r="BM590" s="209"/>
      <c r="BN590" s="209"/>
      <c r="BO590" s="209"/>
      <c r="BP590" s="209"/>
      <c r="BQ590" s="209"/>
      <c r="BR590" s="210"/>
      <c r="BS590" s="208"/>
      <c r="BT590" s="209"/>
      <c r="BU590" s="209"/>
      <c r="BV590" s="209"/>
      <c r="BW590" s="209"/>
      <c r="BX590" s="209"/>
      <c r="BY590" s="210"/>
      <c r="BZ590" s="196"/>
      <c r="CA590" s="127"/>
      <c r="CB590" s="127"/>
      <c r="CC590" s="127"/>
      <c r="CD590" s="127"/>
      <c r="CE590" s="127"/>
      <c r="CF590" s="127"/>
      <c r="DC590" s="128"/>
      <c r="DD590" s="128"/>
    </row>
    <row r="591" spans="1:108" ht="33" customHeight="1" x14ac:dyDescent="0.2">
      <c r="A591" s="193" t="str">
        <f>IF([1]調達要求データ貼付!E586="","",[1]調達要求データ貼付!E586&amp;"　"&amp;[1]調達要求データ貼付!F586)</f>
        <v/>
      </c>
      <c r="B591" s="194"/>
      <c r="C591" s="195"/>
      <c r="D591" s="196" t="str">
        <f>IF([1]調達要求データ貼付!E586="","",[1]調達要求データ貼付!E586&amp;"　"&amp;[1]調達要求データ貼付!F586)</f>
        <v/>
      </c>
      <c r="E591" s="127"/>
      <c r="F591" s="127"/>
      <c r="G591" s="127"/>
      <c r="H591" s="127"/>
      <c r="I591" s="127"/>
      <c r="J591" s="127"/>
      <c r="K591" s="197" t="str">
        <f>IF([1]調達要求データ貼付!H586="","",[1]調達要求データ貼付!H586)</f>
        <v/>
      </c>
      <c r="L591" s="198"/>
      <c r="M591" s="198"/>
      <c r="N591" s="198"/>
      <c r="O591" s="198"/>
      <c r="P591" s="198"/>
      <c r="Q591" s="198"/>
      <c r="R591" s="198"/>
      <c r="S591" s="198"/>
      <c r="T591" s="198"/>
      <c r="U591" s="198"/>
      <c r="V591" s="198"/>
      <c r="W591" s="198"/>
      <c r="X591" s="198"/>
      <c r="Y591" s="198"/>
      <c r="Z591" s="199" t="str">
        <f>IF(AND(A591="",A590&lt;&gt;""),"－　以　下　余　白　－",IF([1]調達要求データ貼付!I586="","",[1]調達要求データ貼付!I586))</f>
        <v/>
      </c>
      <c r="AA591" s="200"/>
      <c r="AB591" s="200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0"/>
      <c r="AT591" s="201"/>
      <c r="AU591" s="202" t="str">
        <f>IF([1]調達要求データ貼付!S586="","","同等品以上")</f>
        <v/>
      </c>
      <c r="AV591" s="203"/>
      <c r="AW591" s="204" t="str">
        <f>IF([1]調達要求データ貼付!U586="","",[1]調達要求データ貼付!U586)</f>
        <v/>
      </c>
      <c r="AX591" s="205"/>
      <c r="AY591" s="205"/>
      <c r="AZ591" s="205"/>
      <c r="BA591" s="205"/>
      <c r="BB591" s="205"/>
      <c r="BC591" s="206" t="str">
        <f>IF([1]調達要求データ貼付!O586="","",[1]調達要求データ貼付!O586)</f>
        <v/>
      </c>
      <c r="BD591" s="207"/>
      <c r="BE591" s="207"/>
      <c r="BF591" s="207"/>
      <c r="BG591" s="207"/>
      <c r="BH591" s="207"/>
      <c r="BI591" s="207"/>
      <c r="BJ591" s="208"/>
      <c r="BK591" s="209"/>
      <c r="BL591" s="209"/>
      <c r="BM591" s="209"/>
      <c r="BN591" s="209"/>
      <c r="BO591" s="209"/>
      <c r="BP591" s="209"/>
      <c r="BQ591" s="209"/>
      <c r="BR591" s="210"/>
      <c r="BS591" s="208"/>
      <c r="BT591" s="209"/>
      <c r="BU591" s="209"/>
      <c r="BV591" s="209"/>
      <c r="BW591" s="209"/>
      <c r="BX591" s="209"/>
      <c r="BY591" s="210"/>
      <c r="BZ591" s="196"/>
      <c r="CA591" s="127"/>
      <c r="CB591" s="127"/>
      <c r="CC591" s="127"/>
      <c r="CD591" s="127"/>
      <c r="CE591" s="127"/>
      <c r="CF591" s="127"/>
      <c r="DC591" s="128"/>
      <c r="DD591" s="128"/>
    </row>
    <row r="592" spans="1:108" ht="33" customHeight="1" x14ac:dyDescent="0.2">
      <c r="A592" s="193" t="str">
        <f>IF([1]調達要求データ貼付!E587="","",[1]調達要求データ貼付!E587&amp;"　"&amp;[1]調達要求データ貼付!F587)</f>
        <v/>
      </c>
      <c r="B592" s="194"/>
      <c r="C592" s="195"/>
      <c r="D592" s="196" t="str">
        <f>IF([1]調達要求データ貼付!E587="","",[1]調達要求データ貼付!E587&amp;"　"&amp;[1]調達要求データ貼付!F587)</f>
        <v/>
      </c>
      <c r="E592" s="127"/>
      <c r="F592" s="127"/>
      <c r="G592" s="127"/>
      <c r="H592" s="127"/>
      <c r="I592" s="127"/>
      <c r="J592" s="127"/>
      <c r="K592" s="197" t="str">
        <f>IF([1]調達要求データ貼付!H587="","",[1]調達要求データ貼付!H587)</f>
        <v/>
      </c>
      <c r="L592" s="198"/>
      <c r="M592" s="198"/>
      <c r="N592" s="198"/>
      <c r="O592" s="198"/>
      <c r="P592" s="198"/>
      <c r="Q592" s="198"/>
      <c r="R592" s="198"/>
      <c r="S592" s="198"/>
      <c r="T592" s="198"/>
      <c r="U592" s="198"/>
      <c r="V592" s="198"/>
      <c r="W592" s="198"/>
      <c r="X592" s="198"/>
      <c r="Y592" s="198"/>
      <c r="Z592" s="199" t="str">
        <f>IF(AND(A592="",A591&lt;&gt;""),"－　以　下　余　白　－",IF([1]調達要求データ貼付!I587="","",[1]調達要求データ貼付!I587))</f>
        <v/>
      </c>
      <c r="AA592" s="200"/>
      <c r="AB592" s="200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0"/>
      <c r="AT592" s="201"/>
      <c r="AU592" s="202" t="str">
        <f>IF([1]調達要求データ貼付!S587="","","同等品以上")</f>
        <v/>
      </c>
      <c r="AV592" s="203"/>
      <c r="AW592" s="204" t="str">
        <f>IF([1]調達要求データ貼付!U587="","",[1]調達要求データ貼付!U587)</f>
        <v/>
      </c>
      <c r="AX592" s="205"/>
      <c r="AY592" s="205"/>
      <c r="AZ592" s="205"/>
      <c r="BA592" s="205"/>
      <c r="BB592" s="205"/>
      <c r="BC592" s="206" t="str">
        <f>IF([1]調達要求データ貼付!O587="","",[1]調達要求データ貼付!O587)</f>
        <v/>
      </c>
      <c r="BD592" s="207"/>
      <c r="BE592" s="207"/>
      <c r="BF592" s="207"/>
      <c r="BG592" s="207"/>
      <c r="BH592" s="207"/>
      <c r="BI592" s="207"/>
      <c r="BJ592" s="208"/>
      <c r="BK592" s="209"/>
      <c r="BL592" s="209"/>
      <c r="BM592" s="209"/>
      <c r="BN592" s="209"/>
      <c r="BO592" s="209"/>
      <c r="BP592" s="209"/>
      <c r="BQ592" s="209"/>
      <c r="BR592" s="210"/>
      <c r="BS592" s="208"/>
      <c r="BT592" s="209"/>
      <c r="BU592" s="209"/>
      <c r="BV592" s="209"/>
      <c r="BW592" s="209"/>
      <c r="BX592" s="209"/>
      <c r="BY592" s="210"/>
      <c r="BZ592" s="196"/>
      <c r="CA592" s="127"/>
      <c r="CB592" s="127"/>
      <c r="CC592" s="127"/>
      <c r="CD592" s="127"/>
      <c r="CE592" s="127"/>
      <c r="CF592" s="127"/>
      <c r="DC592" s="128"/>
      <c r="DD592" s="128"/>
    </row>
    <row r="593" spans="1:108" ht="33" customHeight="1" x14ac:dyDescent="0.2">
      <c r="A593" s="193" t="str">
        <f>IF([1]調達要求データ貼付!E588="","",[1]調達要求データ貼付!E588&amp;"　"&amp;[1]調達要求データ貼付!F588)</f>
        <v/>
      </c>
      <c r="B593" s="194"/>
      <c r="C593" s="195"/>
      <c r="D593" s="196" t="str">
        <f>IF([1]調達要求データ貼付!E588="","",[1]調達要求データ貼付!E588&amp;"　"&amp;[1]調達要求データ貼付!F588)</f>
        <v/>
      </c>
      <c r="E593" s="127"/>
      <c r="F593" s="127"/>
      <c r="G593" s="127"/>
      <c r="H593" s="127"/>
      <c r="I593" s="127"/>
      <c r="J593" s="127"/>
      <c r="K593" s="197" t="str">
        <f>IF([1]調達要求データ貼付!H588="","",[1]調達要求データ貼付!H588)</f>
        <v/>
      </c>
      <c r="L593" s="198"/>
      <c r="M593" s="198"/>
      <c r="N593" s="198"/>
      <c r="O593" s="198"/>
      <c r="P593" s="198"/>
      <c r="Q593" s="198"/>
      <c r="R593" s="198"/>
      <c r="S593" s="198"/>
      <c r="T593" s="198"/>
      <c r="U593" s="198"/>
      <c r="V593" s="198"/>
      <c r="W593" s="198"/>
      <c r="X593" s="198"/>
      <c r="Y593" s="198"/>
      <c r="Z593" s="199" t="str">
        <f>IF(AND(A593="",A592&lt;&gt;""),"－　以　下　余　白　－",IF([1]調達要求データ貼付!I588="","",[1]調達要求データ貼付!I588))</f>
        <v/>
      </c>
      <c r="AA593" s="200"/>
      <c r="AB593" s="200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0"/>
      <c r="AT593" s="201"/>
      <c r="AU593" s="202" t="str">
        <f>IF([1]調達要求データ貼付!S588="","","同等品以上")</f>
        <v/>
      </c>
      <c r="AV593" s="203"/>
      <c r="AW593" s="204" t="str">
        <f>IF([1]調達要求データ貼付!U588="","",[1]調達要求データ貼付!U588)</f>
        <v/>
      </c>
      <c r="AX593" s="205"/>
      <c r="AY593" s="205"/>
      <c r="AZ593" s="205"/>
      <c r="BA593" s="205"/>
      <c r="BB593" s="205"/>
      <c r="BC593" s="206" t="str">
        <f>IF([1]調達要求データ貼付!O588="","",[1]調達要求データ貼付!O588)</f>
        <v/>
      </c>
      <c r="BD593" s="207"/>
      <c r="BE593" s="207"/>
      <c r="BF593" s="207"/>
      <c r="BG593" s="207"/>
      <c r="BH593" s="207"/>
      <c r="BI593" s="207"/>
      <c r="BJ593" s="208"/>
      <c r="BK593" s="209"/>
      <c r="BL593" s="209"/>
      <c r="BM593" s="209"/>
      <c r="BN593" s="209"/>
      <c r="BO593" s="209"/>
      <c r="BP593" s="209"/>
      <c r="BQ593" s="209"/>
      <c r="BR593" s="210"/>
      <c r="BS593" s="208"/>
      <c r="BT593" s="209"/>
      <c r="BU593" s="209"/>
      <c r="BV593" s="209"/>
      <c r="BW593" s="209"/>
      <c r="BX593" s="209"/>
      <c r="BY593" s="210"/>
      <c r="BZ593" s="196"/>
      <c r="CA593" s="127"/>
      <c r="CB593" s="127"/>
      <c r="CC593" s="127"/>
      <c r="CD593" s="127"/>
      <c r="CE593" s="127"/>
      <c r="CF593" s="127"/>
      <c r="DC593" s="128"/>
      <c r="DD593" s="128"/>
    </row>
    <row r="594" spans="1:108" ht="33" customHeight="1" x14ac:dyDescent="0.2">
      <c r="A594" s="193" t="str">
        <f>IF([1]調達要求データ貼付!E589="","",[1]調達要求データ貼付!E589&amp;"　"&amp;[1]調達要求データ貼付!F589)</f>
        <v/>
      </c>
      <c r="B594" s="194"/>
      <c r="C594" s="195"/>
      <c r="D594" s="196" t="str">
        <f>IF([1]調達要求データ貼付!E589="","",[1]調達要求データ貼付!E589&amp;"　"&amp;[1]調達要求データ貼付!F589)</f>
        <v/>
      </c>
      <c r="E594" s="127"/>
      <c r="F594" s="127"/>
      <c r="G594" s="127"/>
      <c r="H594" s="127"/>
      <c r="I594" s="127"/>
      <c r="J594" s="127"/>
      <c r="K594" s="197" t="str">
        <f>IF([1]調達要求データ貼付!H589="","",[1]調達要求データ貼付!H589)</f>
        <v/>
      </c>
      <c r="L594" s="198"/>
      <c r="M594" s="198"/>
      <c r="N594" s="198"/>
      <c r="O594" s="198"/>
      <c r="P594" s="198"/>
      <c r="Q594" s="198"/>
      <c r="R594" s="198"/>
      <c r="S594" s="198"/>
      <c r="T594" s="198"/>
      <c r="U594" s="198"/>
      <c r="V594" s="198"/>
      <c r="W594" s="198"/>
      <c r="X594" s="198"/>
      <c r="Y594" s="198"/>
      <c r="Z594" s="199" t="str">
        <f>IF(AND(A594="",A593&lt;&gt;""),"－　以　下　余　白　－",IF([1]調達要求データ貼付!I589="","",[1]調達要求データ貼付!I589))</f>
        <v/>
      </c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0"/>
      <c r="AT594" s="201"/>
      <c r="AU594" s="202" t="str">
        <f>IF([1]調達要求データ貼付!S589="","","同等品以上")</f>
        <v/>
      </c>
      <c r="AV594" s="203"/>
      <c r="AW594" s="204" t="str">
        <f>IF([1]調達要求データ貼付!U589="","",[1]調達要求データ貼付!U589)</f>
        <v/>
      </c>
      <c r="AX594" s="205"/>
      <c r="AY594" s="205"/>
      <c r="AZ594" s="205"/>
      <c r="BA594" s="205"/>
      <c r="BB594" s="205"/>
      <c r="BC594" s="206" t="str">
        <f>IF([1]調達要求データ貼付!O589="","",[1]調達要求データ貼付!O589)</f>
        <v/>
      </c>
      <c r="BD594" s="207"/>
      <c r="BE594" s="207"/>
      <c r="BF594" s="207"/>
      <c r="BG594" s="207"/>
      <c r="BH594" s="207"/>
      <c r="BI594" s="207"/>
      <c r="BJ594" s="208"/>
      <c r="BK594" s="209"/>
      <c r="BL594" s="209"/>
      <c r="BM594" s="209"/>
      <c r="BN594" s="209"/>
      <c r="BO594" s="209"/>
      <c r="BP594" s="209"/>
      <c r="BQ594" s="209"/>
      <c r="BR594" s="210"/>
      <c r="BS594" s="208"/>
      <c r="BT594" s="209"/>
      <c r="BU594" s="209"/>
      <c r="BV594" s="209"/>
      <c r="BW594" s="209"/>
      <c r="BX594" s="209"/>
      <c r="BY594" s="210"/>
      <c r="BZ594" s="196"/>
      <c r="CA594" s="127"/>
      <c r="CB594" s="127"/>
      <c r="CC594" s="127"/>
      <c r="CD594" s="127"/>
      <c r="CE594" s="127"/>
      <c r="CF594" s="127"/>
      <c r="DC594" s="128"/>
      <c r="DD594" s="128"/>
    </row>
    <row r="595" spans="1:108" ht="33" customHeight="1" x14ac:dyDescent="0.2">
      <c r="A595" s="193" t="str">
        <f>IF([1]調達要求データ貼付!E590="","",[1]調達要求データ貼付!E590&amp;"　"&amp;[1]調達要求データ貼付!F590)</f>
        <v/>
      </c>
      <c r="B595" s="194"/>
      <c r="C595" s="195"/>
      <c r="D595" s="196" t="str">
        <f>IF([1]調達要求データ貼付!E590="","",[1]調達要求データ貼付!E590&amp;"　"&amp;[1]調達要求データ貼付!F590)</f>
        <v/>
      </c>
      <c r="E595" s="127"/>
      <c r="F595" s="127"/>
      <c r="G595" s="127"/>
      <c r="H595" s="127"/>
      <c r="I595" s="127"/>
      <c r="J595" s="127"/>
      <c r="K595" s="197" t="str">
        <f>IF([1]調達要求データ貼付!H590="","",[1]調達要求データ貼付!H590)</f>
        <v/>
      </c>
      <c r="L595" s="198"/>
      <c r="M595" s="198"/>
      <c r="N595" s="198"/>
      <c r="O595" s="198"/>
      <c r="P595" s="198"/>
      <c r="Q595" s="198"/>
      <c r="R595" s="198"/>
      <c r="S595" s="198"/>
      <c r="T595" s="198"/>
      <c r="U595" s="198"/>
      <c r="V595" s="198"/>
      <c r="W595" s="198"/>
      <c r="X595" s="198"/>
      <c r="Y595" s="198"/>
      <c r="Z595" s="199" t="str">
        <f>IF(AND(A595="",A594&lt;&gt;""),"－　以　下　余　白　－",IF([1]調達要求データ貼付!I590="","",[1]調達要求データ貼付!I590))</f>
        <v/>
      </c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1"/>
      <c r="AU595" s="202" t="str">
        <f>IF([1]調達要求データ貼付!S590="","","同等品以上")</f>
        <v/>
      </c>
      <c r="AV595" s="203"/>
      <c r="AW595" s="204" t="str">
        <f>IF([1]調達要求データ貼付!U590="","",[1]調達要求データ貼付!U590)</f>
        <v/>
      </c>
      <c r="AX595" s="205"/>
      <c r="AY595" s="205"/>
      <c r="AZ595" s="205"/>
      <c r="BA595" s="205"/>
      <c r="BB595" s="205"/>
      <c r="BC595" s="206" t="str">
        <f>IF([1]調達要求データ貼付!O590="","",[1]調達要求データ貼付!O590)</f>
        <v/>
      </c>
      <c r="BD595" s="207"/>
      <c r="BE595" s="207"/>
      <c r="BF595" s="207"/>
      <c r="BG595" s="207"/>
      <c r="BH595" s="207"/>
      <c r="BI595" s="207"/>
      <c r="BJ595" s="208"/>
      <c r="BK595" s="209"/>
      <c r="BL595" s="209"/>
      <c r="BM595" s="209"/>
      <c r="BN595" s="209"/>
      <c r="BO595" s="209"/>
      <c r="BP595" s="209"/>
      <c r="BQ595" s="209"/>
      <c r="BR595" s="210"/>
      <c r="BS595" s="208"/>
      <c r="BT595" s="209"/>
      <c r="BU595" s="209"/>
      <c r="BV595" s="209"/>
      <c r="BW595" s="209"/>
      <c r="BX595" s="209"/>
      <c r="BY595" s="210"/>
      <c r="BZ595" s="196"/>
      <c r="CA595" s="127"/>
      <c r="CB595" s="127"/>
      <c r="CC595" s="127"/>
      <c r="CD595" s="127"/>
      <c r="CE595" s="127"/>
      <c r="CF595" s="127"/>
      <c r="DC595" s="128"/>
      <c r="DD595" s="128"/>
    </row>
    <row r="596" spans="1:108" ht="33" customHeight="1" x14ac:dyDescent="0.2">
      <c r="A596" s="193" t="str">
        <f>IF([1]調達要求データ貼付!E591="","",[1]調達要求データ貼付!E591&amp;"　"&amp;[1]調達要求データ貼付!F591)</f>
        <v/>
      </c>
      <c r="B596" s="194"/>
      <c r="C596" s="195"/>
      <c r="D596" s="196" t="str">
        <f>IF([1]調達要求データ貼付!E591="","",[1]調達要求データ貼付!E591&amp;"　"&amp;[1]調達要求データ貼付!F591)</f>
        <v/>
      </c>
      <c r="E596" s="127"/>
      <c r="F596" s="127"/>
      <c r="G596" s="127"/>
      <c r="H596" s="127"/>
      <c r="I596" s="127"/>
      <c r="J596" s="127"/>
      <c r="K596" s="197" t="str">
        <f>IF([1]調達要求データ貼付!H591="","",[1]調達要求データ貼付!H591)</f>
        <v/>
      </c>
      <c r="L596" s="198"/>
      <c r="M596" s="198"/>
      <c r="N596" s="198"/>
      <c r="O596" s="198"/>
      <c r="P596" s="198"/>
      <c r="Q596" s="198"/>
      <c r="R596" s="198"/>
      <c r="S596" s="198"/>
      <c r="T596" s="198"/>
      <c r="U596" s="198"/>
      <c r="V596" s="198"/>
      <c r="W596" s="198"/>
      <c r="X596" s="198"/>
      <c r="Y596" s="198"/>
      <c r="Z596" s="199" t="str">
        <f>IF(AND(A596="",A595&lt;&gt;""),"－　以　下　余　白　－",IF([1]調達要求データ貼付!I591="","",[1]調達要求データ貼付!I591))</f>
        <v/>
      </c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0"/>
      <c r="AT596" s="201"/>
      <c r="AU596" s="202" t="str">
        <f>IF([1]調達要求データ貼付!S591="","","同等品以上")</f>
        <v/>
      </c>
      <c r="AV596" s="203"/>
      <c r="AW596" s="204" t="str">
        <f>IF([1]調達要求データ貼付!U591="","",[1]調達要求データ貼付!U591)</f>
        <v/>
      </c>
      <c r="AX596" s="205"/>
      <c r="AY596" s="205"/>
      <c r="AZ596" s="205"/>
      <c r="BA596" s="205"/>
      <c r="BB596" s="205"/>
      <c r="BC596" s="206" t="str">
        <f>IF([1]調達要求データ貼付!O591="","",[1]調達要求データ貼付!O591)</f>
        <v/>
      </c>
      <c r="BD596" s="207"/>
      <c r="BE596" s="207"/>
      <c r="BF596" s="207"/>
      <c r="BG596" s="207"/>
      <c r="BH596" s="207"/>
      <c r="BI596" s="207"/>
      <c r="BJ596" s="208"/>
      <c r="BK596" s="209"/>
      <c r="BL596" s="209"/>
      <c r="BM596" s="209"/>
      <c r="BN596" s="209"/>
      <c r="BO596" s="209"/>
      <c r="BP596" s="209"/>
      <c r="BQ596" s="209"/>
      <c r="BR596" s="210"/>
      <c r="BS596" s="208"/>
      <c r="BT596" s="209"/>
      <c r="BU596" s="209"/>
      <c r="BV596" s="209"/>
      <c r="BW596" s="209"/>
      <c r="BX596" s="209"/>
      <c r="BY596" s="210"/>
      <c r="BZ596" s="196"/>
      <c r="CA596" s="127"/>
      <c r="CB596" s="127"/>
      <c r="CC596" s="127"/>
      <c r="CD596" s="127"/>
      <c r="CE596" s="127"/>
      <c r="CF596" s="127"/>
      <c r="DC596" s="128"/>
      <c r="DD596" s="128"/>
    </row>
    <row r="597" spans="1:108" ht="33" customHeight="1" x14ac:dyDescent="0.2">
      <c r="A597" s="193" t="str">
        <f>IF([1]調達要求データ貼付!E592="","",[1]調達要求データ貼付!E592&amp;"　"&amp;[1]調達要求データ貼付!F592)</f>
        <v/>
      </c>
      <c r="B597" s="194"/>
      <c r="C597" s="195"/>
      <c r="D597" s="196" t="str">
        <f>IF([1]調達要求データ貼付!E592="","",[1]調達要求データ貼付!E592&amp;"　"&amp;[1]調達要求データ貼付!F592)</f>
        <v/>
      </c>
      <c r="E597" s="127"/>
      <c r="F597" s="127"/>
      <c r="G597" s="127"/>
      <c r="H597" s="127"/>
      <c r="I597" s="127"/>
      <c r="J597" s="127"/>
      <c r="K597" s="197" t="str">
        <f>IF([1]調達要求データ貼付!H592="","",[1]調達要求データ貼付!H592)</f>
        <v/>
      </c>
      <c r="L597" s="198"/>
      <c r="M597" s="198"/>
      <c r="N597" s="198"/>
      <c r="O597" s="198"/>
      <c r="P597" s="198"/>
      <c r="Q597" s="198"/>
      <c r="R597" s="198"/>
      <c r="S597" s="198"/>
      <c r="T597" s="198"/>
      <c r="U597" s="198"/>
      <c r="V597" s="198"/>
      <c r="W597" s="198"/>
      <c r="X597" s="198"/>
      <c r="Y597" s="198"/>
      <c r="Z597" s="199" t="str">
        <f>IF(AND(A597="",A596&lt;&gt;""),"－　以　下　余　白　－",IF([1]調達要求データ貼付!I592="","",[1]調達要求データ貼付!I592))</f>
        <v/>
      </c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0"/>
      <c r="AT597" s="201"/>
      <c r="AU597" s="202" t="str">
        <f>IF([1]調達要求データ貼付!S592="","","同等品以上")</f>
        <v/>
      </c>
      <c r="AV597" s="203"/>
      <c r="AW597" s="204" t="str">
        <f>IF([1]調達要求データ貼付!U592="","",[1]調達要求データ貼付!U592)</f>
        <v/>
      </c>
      <c r="AX597" s="205"/>
      <c r="AY597" s="205"/>
      <c r="AZ597" s="205"/>
      <c r="BA597" s="205"/>
      <c r="BB597" s="205"/>
      <c r="BC597" s="206" t="str">
        <f>IF([1]調達要求データ貼付!O592="","",[1]調達要求データ貼付!O592)</f>
        <v/>
      </c>
      <c r="BD597" s="207"/>
      <c r="BE597" s="207"/>
      <c r="BF597" s="207"/>
      <c r="BG597" s="207"/>
      <c r="BH597" s="207"/>
      <c r="BI597" s="207"/>
      <c r="BJ597" s="208"/>
      <c r="BK597" s="209"/>
      <c r="BL597" s="209"/>
      <c r="BM597" s="209"/>
      <c r="BN597" s="209"/>
      <c r="BO597" s="209"/>
      <c r="BP597" s="209"/>
      <c r="BQ597" s="209"/>
      <c r="BR597" s="210"/>
      <c r="BS597" s="208"/>
      <c r="BT597" s="209"/>
      <c r="BU597" s="209"/>
      <c r="BV597" s="209"/>
      <c r="BW597" s="209"/>
      <c r="BX597" s="209"/>
      <c r="BY597" s="210"/>
      <c r="BZ597" s="196"/>
      <c r="CA597" s="127"/>
      <c r="CB597" s="127"/>
      <c r="CC597" s="127"/>
      <c r="CD597" s="127"/>
      <c r="CE597" s="127"/>
      <c r="CF597" s="127"/>
      <c r="DC597" s="128"/>
      <c r="DD597" s="128"/>
    </row>
    <row r="598" spans="1:108" ht="33" customHeight="1" x14ac:dyDescent="0.2">
      <c r="A598" s="193" t="str">
        <f>IF([1]調達要求データ貼付!E593="","",[1]調達要求データ貼付!E593&amp;"　"&amp;[1]調達要求データ貼付!F593)</f>
        <v/>
      </c>
      <c r="B598" s="194"/>
      <c r="C598" s="195"/>
      <c r="D598" s="196" t="str">
        <f>IF([1]調達要求データ貼付!E593="","",[1]調達要求データ貼付!E593&amp;"　"&amp;[1]調達要求データ貼付!F593)</f>
        <v/>
      </c>
      <c r="E598" s="127"/>
      <c r="F598" s="127"/>
      <c r="G598" s="127"/>
      <c r="H598" s="127"/>
      <c r="I598" s="127"/>
      <c r="J598" s="127"/>
      <c r="K598" s="197" t="str">
        <f>IF([1]調達要求データ貼付!H593="","",[1]調達要求データ貼付!H593)</f>
        <v/>
      </c>
      <c r="L598" s="198"/>
      <c r="M598" s="198"/>
      <c r="N598" s="198"/>
      <c r="O598" s="198"/>
      <c r="P598" s="198"/>
      <c r="Q598" s="198"/>
      <c r="R598" s="198"/>
      <c r="S598" s="198"/>
      <c r="T598" s="198"/>
      <c r="U598" s="198"/>
      <c r="V598" s="198"/>
      <c r="W598" s="198"/>
      <c r="X598" s="198"/>
      <c r="Y598" s="198"/>
      <c r="Z598" s="199" t="str">
        <f>IF(AND(A598="",A597&lt;&gt;""),"－　以　下　余　白　－",IF([1]調達要求データ貼付!I593="","",[1]調達要求データ貼付!I593))</f>
        <v/>
      </c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00"/>
      <c r="AT598" s="201"/>
      <c r="AU598" s="202" t="str">
        <f>IF([1]調達要求データ貼付!S593="","","同等品以上")</f>
        <v/>
      </c>
      <c r="AV598" s="203"/>
      <c r="AW598" s="204" t="str">
        <f>IF([1]調達要求データ貼付!U593="","",[1]調達要求データ貼付!U593)</f>
        <v/>
      </c>
      <c r="AX598" s="205"/>
      <c r="AY598" s="205"/>
      <c r="AZ598" s="205"/>
      <c r="BA598" s="205"/>
      <c r="BB598" s="205"/>
      <c r="BC598" s="206" t="str">
        <f>IF([1]調達要求データ貼付!O593="","",[1]調達要求データ貼付!O593)</f>
        <v/>
      </c>
      <c r="BD598" s="207"/>
      <c r="BE598" s="207"/>
      <c r="BF598" s="207"/>
      <c r="BG598" s="207"/>
      <c r="BH598" s="207"/>
      <c r="BI598" s="207"/>
      <c r="BJ598" s="208"/>
      <c r="BK598" s="209"/>
      <c r="BL598" s="209"/>
      <c r="BM598" s="209"/>
      <c r="BN598" s="209"/>
      <c r="BO598" s="209"/>
      <c r="BP598" s="209"/>
      <c r="BQ598" s="209"/>
      <c r="BR598" s="210"/>
      <c r="BS598" s="208"/>
      <c r="BT598" s="209"/>
      <c r="BU598" s="209"/>
      <c r="BV598" s="209"/>
      <c r="BW598" s="209"/>
      <c r="BX598" s="209"/>
      <c r="BY598" s="210"/>
      <c r="BZ598" s="196"/>
      <c r="CA598" s="127"/>
      <c r="CB598" s="127"/>
      <c r="CC598" s="127"/>
      <c r="CD598" s="127"/>
      <c r="CE598" s="127"/>
      <c r="CF598" s="127"/>
      <c r="DC598" s="128"/>
      <c r="DD598" s="128"/>
    </row>
    <row r="599" spans="1:108" ht="33" customHeight="1" x14ac:dyDescent="0.2">
      <c r="A599" s="193" t="str">
        <f>IF([1]調達要求データ貼付!E594="","",[1]調達要求データ貼付!E594&amp;"　"&amp;[1]調達要求データ貼付!F594)</f>
        <v/>
      </c>
      <c r="B599" s="194"/>
      <c r="C599" s="195"/>
      <c r="D599" s="196" t="str">
        <f>IF([1]調達要求データ貼付!E594="","",[1]調達要求データ貼付!E594&amp;"　"&amp;[1]調達要求データ貼付!F594)</f>
        <v/>
      </c>
      <c r="E599" s="127"/>
      <c r="F599" s="127"/>
      <c r="G599" s="127"/>
      <c r="H599" s="127"/>
      <c r="I599" s="127"/>
      <c r="J599" s="127"/>
      <c r="K599" s="197" t="str">
        <f>IF([1]調達要求データ貼付!H594="","",[1]調達要求データ貼付!H594)</f>
        <v/>
      </c>
      <c r="L599" s="198"/>
      <c r="M599" s="198"/>
      <c r="N599" s="198"/>
      <c r="O599" s="198"/>
      <c r="P599" s="198"/>
      <c r="Q599" s="198"/>
      <c r="R599" s="198"/>
      <c r="S599" s="198"/>
      <c r="T599" s="198"/>
      <c r="U599" s="198"/>
      <c r="V599" s="198"/>
      <c r="W599" s="198"/>
      <c r="X599" s="198"/>
      <c r="Y599" s="198"/>
      <c r="Z599" s="199" t="str">
        <f>IF(AND(A599="",A598&lt;&gt;""),"－　以　下　余　白　－",IF([1]調達要求データ貼付!I594="","",[1]調達要求データ貼付!I594))</f>
        <v/>
      </c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00"/>
      <c r="AT599" s="201"/>
      <c r="AU599" s="202" t="str">
        <f>IF([1]調達要求データ貼付!S594="","","同等品以上")</f>
        <v/>
      </c>
      <c r="AV599" s="203"/>
      <c r="AW599" s="204" t="str">
        <f>IF([1]調達要求データ貼付!U594="","",[1]調達要求データ貼付!U594)</f>
        <v/>
      </c>
      <c r="AX599" s="205"/>
      <c r="AY599" s="205"/>
      <c r="AZ599" s="205"/>
      <c r="BA599" s="205"/>
      <c r="BB599" s="205"/>
      <c r="BC599" s="206" t="str">
        <f>IF([1]調達要求データ貼付!O594="","",[1]調達要求データ貼付!O594)</f>
        <v/>
      </c>
      <c r="BD599" s="207"/>
      <c r="BE599" s="207"/>
      <c r="BF599" s="207"/>
      <c r="BG599" s="207"/>
      <c r="BH599" s="207"/>
      <c r="BI599" s="207"/>
      <c r="BJ599" s="208"/>
      <c r="BK599" s="209"/>
      <c r="BL599" s="209"/>
      <c r="BM599" s="209"/>
      <c r="BN599" s="209"/>
      <c r="BO599" s="209"/>
      <c r="BP599" s="209"/>
      <c r="BQ599" s="209"/>
      <c r="BR599" s="210"/>
      <c r="BS599" s="208"/>
      <c r="BT599" s="209"/>
      <c r="BU599" s="209"/>
      <c r="BV599" s="209"/>
      <c r="BW599" s="209"/>
      <c r="BX599" s="209"/>
      <c r="BY599" s="210"/>
      <c r="BZ599" s="196"/>
      <c r="CA599" s="127"/>
      <c r="CB599" s="127"/>
      <c r="CC599" s="127"/>
      <c r="CD599" s="127"/>
      <c r="CE599" s="127"/>
      <c r="CF599" s="127"/>
      <c r="DC599" s="128"/>
      <c r="DD599" s="128"/>
    </row>
    <row r="600" spans="1:108" ht="33" customHeight="1" x14ac:dyDescent="0.2">
      <c r="A600" s="193" t="str">
        <f>IF([1]調達要求データ貼付!E595="","",[1]調達要求データ貼付!E595&amp;"　"&amp;[1]調達要求データ貼付!F595)</f>
        <v/>
      </c>
      <c r="B600" s="194"/>
      <c r="C600" s="195"/>
      <c r="D600" s="196" t="str">
        <f>IF([1]調達要求データ貼付!E595="","",[1]調達要求データ貼付!E595&amp;"　"&amp;[1]調達要求データ貼付!F595)</f>
        <v/>
      </c>
      <c r="E600" s="127"/>
      <c r="F600" s="127"/>
      <c r="G600" s="127"/>
      <c r="H600" s="127"/>
      <c r="I600" s="127"/>
      <c r="J600" s="127"/>
      <c r="K600" s="197" t="str">
        <f>IF([1]調達要求データ貼付!H595="","",[1]調達要求データ貼付!H595)</f>
        <v/>
      </c>
      <c r="L600" s="198"/>
      <c r="M600" s="198"/>
      <c r="N600" s="198"/>
      <c r="O600" s="198"/>
      <c r="P600" s="198"/>
      <c r="Q600" s="198"/>
      <c r="R600" s="198"/>
      <c r="S600" s="198"/>
      <c r="T600" s="198"/>
      <c r="U600" s="198"/>
      <c r="V600" s="198"/>
      <c r="W600" s="198"/>
      <c r="X600" s="198"/>
      <c r="Y600" s="198"/>
      <c r="Z600" s="199" t="str">
        <f>IF(AND(A600="",A599&lt;&gt;""),"－　以　下　余　白　－",IF([1]調達要求データ貼付!I595="","",[1]調達要求データ貼付!I595))</f>
        <v/>
      </c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0"/>
      <c r="AT600" s="201"/>
      <c r="AU600" s="202" t="str">
        <f>IF([1]調達要求データ貼付!S595="","","同等品以上")</f>
        <v/>
      </c>
      <c r="AV600" s="203"/>
      <c r="AW600" s="204" t="str">
        <f>IF([1]調達要求データ貼付!U595="","",[1]調達要求データ貼付!U595)</f>
        <v/>
      </c>
      <c r="AX600" s="205"/>
      <c r="AY600" s="205"/>
      <c r="AZ600" s="205"/>
      <c r="BA600" s="205"/>
      <c r="BB600" s="205"/>
      <c r="BC600" s="206" t="str">
        <f>IF([1]調達要求データ貼付!O595="","",[1]調達要求データ貼付!O595)</f>
        <v/>
      </c>
      <c r="BD600" s="207"/>
      <c r="BE600" s="207"/>
      <c r="BF600" s="207"/>
      <c r="BG600" s="207"/>
      <c r="BH600" s="207"/>
      <c r="BI600" s="207"/>
      <c r="BJ600" s="208"/>
      <c r="BK600" s="209"/>
      <c r="BL600" s="209"/>
      <c r="BM600" s="209"/>
      <c r="BN600" s="209"/>
      <c r="BO600" s="209"/>
      <c r="BP600" s="209"/>
      <c r="BQ600" s="209"/>
      <c r="BR600" s="210"/>
      <c r="BS600" s="208"/>
      <c r="BT600" s="209"/>
      <c r="BU600" s="209"/>
      <c r="BV600" s="209"/>
      <c r="BW600" s="209"/>
      <c r="BX600" s="209"/>
      <c r="BY600" s="210"/>
      <c r="BZ600" s="196"/>
      <c r="CA600" s="127"/>
      <c r="CB600" s="127"/>
      <c r="CC600" s="127"/>
      <c r="CD600" s="127"/>
      <c r="CE600" s="127"/>
      <c r="CF600" s="127"/>
      <c r="DC600" s="128"/>
      <c r="DD600" s="128"/>
    </row>
    <row r="601" spans="1:108" ht="33" customHeight="1" x14ac:dyDescent="0.2">
      <c r="A601" s="193" t="str">
        <f>IF([1]調達要求データ貼付!E596="","",[1]調達要求データ貼付!E596&amp;"　"&amp;[1]調達要求データ貼付!F596)</f>
        <v/>
      </c>
      <c r="B601" s="194"/>
      <c r="C601" s="195"/>
      <c r="D601" s="196" t="str">
        <f>IF([1]調達要求データ貼付!E596="","",[1]調達要求データ貼付!E596&amp;"　"&amp;[1]調達要求データ貼付!F596)</f>
        <v/>
      </c>
      <c r="E601" s="127"/>
      <c r="F601" s="127"/>
      <c r="G601" s="127"/>
      <c r="H601" s="127"/>
      <c r="I601" s="127"/>
      <c r="J601" s="127"/>
      <c r="K601" s="197" t="str">
        <f>IF([1]調達要求データ貼付!H596="","",[1]調達要求データ貼付!H596)</f>
        <v/>
      </c>
      <c r="L601" s="198"/>
      <c r="M601" s="198"/>
      <c r="N601" s="198"/>
      <c r="O601" s="198"/>
      <c r="P601" s="198"/>
      <c r="Q601" s="198"/>
      <c r="R601" s="198"/>
      <c r="S601" s="198"/>
      <c r="T601" s="198"/>
      <c r="U601" s="198"/>
      <c r="V601" s="198"/>
      <c r="W601" s="198"/>
      <c r="X601" s="198"/>
      <c r="Y601" s="198"/>
      <c r="Z601" s="199" t="str">
        <f>IF(AND(A601="",A600&lt;&gt;""),"－　以　下　余　白　－",IF([1]調達要求データ貼付!I596="","",[1]調達要求データ貼付!I596))</f>
        <v/>
      </c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0"/>
      <c r="AT601" s="201"/>
      <c r="AU601" s="202" t="str">
        <f>IF([1]調達要求データ貼付!S596="","","同等品以上")</f>
        <v/>
      </c>
      <c r="AV601" s="203"/>
      <c r="AW601" s="204" t="str">
        <f>IF([1]調達要求データ貼付!U596="","",[1]調達要求データ貼付!U596)</f>
        <v/>
      </c>
      <c r="AX601" s="205"/>
      <c r="AY601" s="205"/>
      <c r="AZ601" s="205"/>
      <c r="BA601" s="205"/>
      <c r="BB601" s="205"/>
      <c r="BC601" s="206" t="str">
        <f>IF([1]調達要求データ貼付!O596="","",[1]調達要求データ貼付!O596)</f>
        <v/>
      </c>
      <c r="BD601" s="207"/>
      <c r="BE601" s="207"/>
      <c r="BF601" s="207"/>
      <c r="BG601" s="207"/>
      <c r="BH601" s="207"/>
      <c r="BI601" s="207"/>
      <c r="BJ601" s="208"/>
      <c r="BK601" s="209"/>
      <c r="BL601" s="209"/>
      <c r="BM601" s="209"/>
      <c r="BN601" s="209"/>
      <c r="BO601" s="209"/>
      <c r="BP601" s="209"/>
      <c r="BQ601" s="209"/>
      <c r="BR601" s="210"/>
      <c r="BS601" s="208"/>
      <c r="BT601" s="209"/>
      <c r="BU601" s="209"/>
      <c r="BV601" s="209"/>
      <c r="BW601" s="209"/>
      <c r="BX601" s="209"/>
      <c r="BY601" s="210"/>
      <c r="BZ601" s="196"/>
      <c r="CA601" s="127"/>
      <c r="CB601" s="127"/>
      <c r="CC601" s="127"/>
      <c r="CD601" s="127"/>
      <c r="CE601" s="127"/>
      <c r="CF601" s="127"/>
      <c r="DC601" s="128"/>
      <c r="DD601" s="128"/>
    </row>
    <row r="602" spans="1:108" ht="33" customHeight="1" x14ac:dyDescent="0.2">
      <c r="A602" s="193" t="str">
        <f>IF([1]調達要求データ貼付!E597="","",[1]調達要求データ貼付!E597&amp;"　"&amp;[1]調達要求データ貼付!F597)</f>
        <v/>
      </c>
      <c r="B602" s="194"/>
      <c r="C602" s="195"/>
      <c r="D602" s="196" t="str">
        <f>IF([1]調達要求データ貼付!E597="","",[1]調達要求データ貼付!E597&amp;"　"&amp;[1]調達要求データ貼付!F597)</f>
        <v/>
      </c>
      <c r="E602" s="127"/>
      <c r="F602" s="127"/>
      <c r="G602" s="127"/>
      <c r="H602" s="127"/>
      <c r="I602" s="127"/>
      <c r="J602" s="127"/>
      <c r="K602" s="197" t="str">
        <f>IF([1]調達要求データ貼付!H597="","",[1]調達要求データ貼付!H597)</f>
        <v/>
      </c>
      <c r="L602" s="198"/>
      <c r="M602" s="198"/>
      <c r="N602" s="198"/>
      <c r="O602" s="198"/>
      <c r="P602" s="198"/>
      <c r="Q602" s="198"/>
      <c r="R602" s="198"/>
      <c r="S602" s="198"/>
      <c r="T602" s="198"/>
      <c r="U602" s="198"/>
      <c r="V602" s="198"/>
      <c r="W602" s="198"/>
      <c r="X602" s="198"/>
      <c r="Y602" s="198"/>
      <c r="Z602" s="199" t="str">
        <f>IF(AND(A602="",A601&lt;&gt;""),"－　以　下　余　白　－",IF([1]調達要求データ貼付!I597="","",[1]調達要求データ貼付!I597))</f>
        <v/>
      </c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0"/>
      <c r="AT602" s="201"/>
      <c r="AU602" s="202" t="str">
        <f>IF([1]調達要求データ貼付!S597="","","同等品以上")</f>
        <v/>
      </c>
      <c r="AV602" s="203"/>
      <c r="AW602" s="204" t="str">
        <f>IF([1]調達要求データ貼付!U597="","",[1]調達要求データ貼付!U597)</f>
        <v/>
      </c>
      <c r="AX602" s="205"/>
      <c r="AY602" s="205"/>
      <c r="AZ602" s="205"/>
      <c r="BA602" s="205"/>
      <c r="BB602" s="205"/>
      <c r="BC602" s="206" t="str">
        <f>IF([1]調達要求データ貼付!O597="","",[1]調達要求データ貼付!O597)</f>
        <v/>
      </c>
      <c r="BD602" s="207"/>
      <c r="BE602" s="207"/>
      <c r="BF602" s="207"/>
      <c r="BG602" s="207"/>
      <c r="BH602" s="207"/>
      <c r="BI602" s="207"/>
      <c r="BJ602" s="208"/>
      <c r="BK602" s="209"/>
      <c r="BL602" s="209"/>
      <c r="BM602" s="209"/>
      <c r="BN602" s="209"/>
      <c r="BO602" s="209"/>
      <c r="BP602" s="209"/>
      <c r="BQ602" s="209"/>
      <c r="BR602" s="210"/>
      <c r="BS602" s="208"/>
      <c r="BT602" s="209"/>
      <c r="BU602" s="209"/>
      <c r="BV602" s="209"/>
      <c r="BW602" s="209"/>
      <c r="BX602" s="209"/>
      <c r="BY602" s="210"/>
      <c r="BZ602" s="196"/>
      <c r="CA602" s="127"/>
      <c r="CB602" s="127"/>
      <c r="CC602" s="127"/>
      <c r="CD602" s="127"/>
      <c r="CE602" s="127"/>
      <c r="CF602" s="127"/>
      <c r="DC602" s="128"/>
      <c r="DD602" s="128"/>
    </row>
    <row r="603" spans="1:108" ht="33" customHeight="1" x14ac:dyDescent="0.2">
      <c r="A603" s="193" t="str">
        <f>IF([1]調達要求データ貼付!E598="","",[1]調達要求データ貼付!E598&amp;"　"&amp;[1]調達要求データ貼付!F598)</f>
        <v/>
      </c>
      <c r="B603" s="194"/>
      <c r="C603" s="195"/>
      <c r="D603" s="196" t="str">
        <f>IF([1]調達要求データ貼付!E598="","",[1]調達要求データ貼付!E598&amp;"　"&amp;[1]調達要求データ貼付!F598)</f>
        <v/>
      </c>
      <c r="E603" s="127"/>
      <c r="F603" s="127"/>
      <c r="G603" s="127"/>
      <c r="H603" s="127"/>
      <c r="I603" s="127"/>
      <c r="J603" s="127"/>
      <c r="K603" s="197" t="str">
        <f>IF([1]調達要求データ貼付!H598="","",[1]調達要求データ貼付!H598)</f>
        <v/>
      </c>
      <c r="L603" s="198"/>
      <c r="M603" s="198"/>
      <c r="N603" s="198"/>
      <c r="O603" s="198"/>
      <c r="P603" s="198"/>
      <c r="Q603" s="198"/>
      <c r="R603" s="198"/>
      <c r="S603" s="198"/>
      <c r="T603" s="198"/>
      <c r="U603" s="198"/>
      <c r="V603" s="198"/>
      <c r="W603" s="198"/>
      <c r="X603" s="198"/>
      <c r="Y603" s="198"/>
      <c r="Z603" s="199" t="str">
        <f>IF(AND(A603="",A602&lt;&gt;""),"－　以　下　余　白　－",IF([1]調達要求データ貼付!I598="","",[1]調達要求データ貼付!I598))</f>
        <v/>
      </c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0"/>
      <c r="AT603" s="201"/>
      <c r="AU603" s="202" t="str">
        <f>IF([1]調達要求データ貼付!S598="","","同等品以上")</f>
        <v/>
      </c>
      <c r="AV603" s="203"/>
      <c r="AW603" s="204" t="str">
        <f>IF([1]調達要求データ貼付!U598="","",[1]調達要求データ貼付!U598)</f>
        <v/>
      </c>
      <c r="AX603" s="205"/>
      <c r="AY603" s="205"/>
      <c r="AZ603" s="205"/>
      <c r="BA603" s="205"/>
      <c r="BB603" s="205"/>
      <c r="BC603" s="206" t="str">
        <f>IF([1]調達要求データ貼付!O598="","",[1]調達要求データ貼付!O598)</f>
        <v/>
      </c>
      <c r="BD603" s="207"/>
      <c r="BE603" s="207"/>
      <c r="BF603" s="207"/>
      <c r="BG603" s="207"/>
      <c r="BH603" s="207"/>
      <c r="BI603" s="207"/>
      <c r="BJ603" s="208"/>
      <c r="BK603" s="209"/>
      <c r="BL603" s="209"/>
      <c r="BM603" s="209"/>
      <c r="BN603" s="209"/>
      <c r="BO603" s="209"/>
      <c r="BP603" s="209"/>
      <c r="BQ603" s="209"/>
      <c r="BR603" s="210"/>
      <c r="BS603" s="208"/>
      <c r="BT603" s="209"/>
      <c r="BU603" s="209"/>
      <c r="BV603" s="209"/>
      <c r="BW603" s="209"/>
      <c r="BX603" s="209"/>
      <c r="BY603" s="210"/>
      <c r="BZ603" s="196"/>
      <c r="CA603" s="127"/>
      <c r="CB603" s="127"/>
      <c r="CC603" s="127"/>
      <c r="CD603" s="127"/>
      <c r="CE603" s="127"/>
      <c r="CF603" s="127"/>
      <c r="DC603" s="128"/>
      <c r="DD603" s="128"/>
    </row>
    <row r="604" spans="1:108" ht="33" customHeight="1" x14ac:dyDescent="0.2">
      <c r="A604" s="193" t="str">
        <f>IF([1]調達要求データ貼付!E599="","",[1]調達要求データ貼付!E599&amp;"　"&amp;[1]調達要求データ貼付!F599)</f>
        <v/>
      </c>
      <c r="B604" s="194"/>
      <c r="C604" s="195"/>
      <c r="D604" s="196" t="str">
        <f>IF([1]調達要求データ貼付!E599="","",[1]調達要求データ貼付!E599&amp;"　"&amp;[1]調達要求データ貼付!F599)</f>
        <v/>
      </c>
      <c r="E604" s="127"/>
      <c r="F604" s="127"/>
      <c r="G604" s="127"/>
      <c r="H604" s="127"/>
      <c r="I604" s="127"/>
      <c r="J604" s="127"/>
      <c r="K604" s="197" t="str">
        <f>IF([1]調達要求データ貼付!H599="","",[1]調達要求データ貼付!H599)</f>
        <v/>
      </c>
      <c r="L604" s="198"/>
      <c r="M604" s="198"/>
      <c r="N604" s="198"/>
      <c r="O604" s="198"/>
      <c r="P604" s="198"/>
      <c r="Q604" s="198"/>
      <c r="R604" s="198"/>
      <c r="S604" s="198"/>
      <c r="T604" s="198"/>
      <c r="U604" s="198"/>
      <c r="V604" s="198"/>
      <c r="W604" s="198"/>
      <c r="X604" s="198"/>
      <c r="Y604" s="198"/>
      <c r="Z604" s="199" t="str">
        <f>IF(AND(A604="",A603&lt;&gt;""),"－　以　下　余　白　－",IF([1]調達要求データ貼付!I599="","",[1]調達要求データ貼付!I599))</f>
        <v/>
      </c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200"/>
      <c r="AT604" s="201"/>
      <c r="AU604" s="202" t="str">
        <f>IF([1]調達要求データ貼付!S599="","","同等品以上")</f>
        <v/>
      </c>
      <c r="AV604" s="203"/>
      <c r="AW604" s="204" t="str">
        <f>IF([1]調達要求データ貼付!U599="","",[1]調達要求データ貼付!U599)</f>
        <v/>
      </c>
      <c r="AX604" s="205"/>
      <c r="AY604" s="205"/>
      <c r="AZ604" s="205"/>
      <c r="BA604" s="205"/>
      <c r="BB604" s="205"/>
      <c r="BC604" s="206" t="str">
        <f>IF([1]調達要求データ貼付!O599="","",[1]調達要求データ貼付!O599)</f>
        <v/>
      </c>
      <c r="BD604" s="207"/>
      <c r="BE604" s="207"/>
      <c r="BF604" s="207"/>
      <c r="BG604" s="207"/>
      <c r="BH604" s="207"/>
      <c r="BI604" s="207"/>
      <c r="BJ604" s="208"/>
      <c r="BK604" s="209"/>
      <c r="BL604" s="209"/>
      <c r="BM604" s="209"/>
      <c r="BN604" s="209"/>
      <c r="BO604" s="209"/>
      <c r="BP604" s="209"/>
      <c r="BQ604" s="209"/>
      <c r="BR604" s="210"/>
      <c r="BS604" s="208"/>
      <c r="BT604" s="209"/>
      <c r="BU604" s="209"/>
      <c r="BV604" s="209"/>
      <c r="BW604" s="209"/>
      <c r="BX604" s="209"/>
      <c r="BY604" s="210"/>
      <c r="BZ604" s="196"/>
      <c r="CA604" s="127"/>
      <c r="CB604" s="127"/>
      <c r="CC604" s="127"/>
      <c r="CD604" s="127"/>
      <c r="CE604" s="127"/>
      <c r="CF604" s="127"/>
      <c r="DC604" s="128"/>
      <c r="DD604" s="128"/>
    </row>
    <row r="605" spans="1:108" ht="33" customHeight="1" x14ac:dyDescent="0.2">
      <c r="A605" s="193" t="str">
        <f>IF([1]調達要求データ貼付!E600="","",[1]調達要求データ貼付!E600&amp;"　"&amp;[1]調達要求データ貼付!F600)</f>
        <v/>
      </c>
      <c r="B605" s="194"/>
      <c r="C605" s="195"/>
      <c r="D605" s="196" t="str">
        <f>IF([1]調達要求データ貼付!E600="","",[1]調達要求データ貼付!E600&amp;"　"&amp;[1]調達要求データ貼付!F600)</f>
        <v/>
      </c>
      <c r="E605" s="127"/>
      <c r="F605" s="127"/>
      <c r="G605" s="127"/>
      <c r="H605" s="127"/>
      <c r="I605" s="127"/>
      <c r="J605" s="127"/>
      <c r="K605" s="197" t="str">
        <f>IF([1]調達要求データ貼付!H600="","",[1]調達要求データ貼付!H600)</f>
        <v/>
      </c>
      <c r="L605" s="198"/>
      <c r="M605" s="198"/>
      <c r="N605" s="198"/>
      <c r="O605" s="198"/>
      <c r="P605" s="198"/>
      <c r="Q605" s="198"/>
      <c r="R605" s="198"/>
      <c r="S605" s="198"/>
      <c r="T605" s="198"/>
      <c r="U605" s="198"/>
      <c r="V605" s="198"/>
      <c r="W605" s="198"/>
      <c r="X605" s="198"/>
      <c r="Y605" s="198"/>
      <c r="Z605" s="199" t="str">
        <f>IF(AND(A605="",A604&lt;&gt;""),"－　以　下　余　白　－",IF([1]調達要求データ貼付!I600="","",[1]調達要求データ貼付!I600))</f>
        <v/>
      </c>
      <c r="AA605" s="200"/>
      <c r="AB605" s="200"/>
      <c r="AC605" s="200"/>
      <c r="AD605" s="200"/>
      <c r="AE605" s="200"/>
      <c r="AF605" s="200"/>
      <c r="AG605" s="200"/>
      <c r="AH605" s="200"/>
      <c r="AI605" s="200"/>
      <c r="AJ605" s="200"/>
      <c r="AK605" s="200"/>
      <c r="AL605" s="200"/>
      <c r="AM605" s="200"/>
      <c r="AN605" s="200"/>
      <c r="AO605" s="200"/>
      <c r="AP605" s="200"/>
      <c r="AQ605" s="200"/>
      <c r="AR605" s="200"/>
      <c r="AS605" s="200"/>
      <c r="AT605" s="201"/>
      <c r="AU605" s="202" t="str">
        <f>IF([1]調達要求データ貼付!S600="","","同等品以上")</f>
        <v/>
      </c>
      <c r="AV605" s="203"/>
      <c r="AW605" s="204" t="str">
        <f>IF([1]調達要求データ貼付!U600="","",[1]調達要求データ貼付!U600)</f>
        <v/>
      </c>
      <c r="AX605" s="205"/>
      <c r="AY605" s="205"/>
      <c r="AZ605" s="205"/>
      <c r="BA605" s="205"/>
      <c r="BB605" s="205"/>
      <c r="BC605" s="206" t="str">
        <f>IF([1]調達要求データ貼付!O600="","",[1]調達要求データ貼付!O600)</f>
        <v/>
      </c>
      <c r="BD605" s="207"/>
      <c r="BE605" s="207"/>
      <c r="BF605" s="207"/>
      <c r="BG605" s="207"/>
      <c r="BH605" s="207"/>
      <c r="BI605" s="207"/>
      <c r="BJ605" s="208"/>
      <c r="BK605" s="209"/>
      <c r="BL605" s="209"/>
      <c r="BM605" s="209"/>
      <c r="BN605" s="209"/>
      <c r="BO605" s="209"/>
      <c r="BP605" s="209"/>
      <c r="BQ605" s="209"/>
      <c r="BR605" s="210"/>
      <c r="BS605" s="208"/>
      <c r="BT605" s="209"/>
      <c r="BU605" s="209"/>
      <c r="BV605" s="209"/>
      <c r="BW605" s="209"/>
      <c r="BX605" s="209"/>
      <c r="BY605" s="210"/>
      <c r="BZ605" s="196"/>
      <c r="CA605" s="127"/>
      <c r="CB605" s="127"/>
      <c r="CC605" s="127"/>
      <c r="CD605" s="127"/>
      <c r="CE605" s="127"/>
      <c r="CF605" s="127"/>
      <c r="DC605" s="128"/>
      <c r="DD605" s="128"/>
    </row>
    <row r="606" spans="1:108" ht="33" customHeight="1" x14ac:dyDescent="0.2">
      <c r="A606" s="193" t="str">
        <f>IF([1]調達要求データ貼付!E601="","",[1]調達要求データ貼付!E601&amp;"　"&amp;[1]調達要求データ貼付!F601)</f>
        <v/>
      </c>
      <c r="B606" s="194"/>
      <c r="C606" s="195"/>
      <c r="D606" s="196" t="str">
        <f>IF([1]調達要求データ貼付!E601="","",[1]調達要求データ貼付!E601&amp;"　"&amp;[1]調達要求データ貼付!F601)</f>
        <v/>
      </c>
      <c r="E606" s="127"/>
      <c r="F606" s="127"/>
      <c r="G606" s="127"/>
      <c r="H606" s="127"/>
      <c r="I606" s="127"/>
      <c r="J606" s="127"/>
      <c r="K606" s="197" t="str">
        <f>IF([1]調達要求データ貼付!H601="","",[1]調達要求データ貼付!H601)</f>
        <v/>
      </c>
      <c r="L606" s="198"/>
      <c r="M606" s="198"/>
      <c r="N606" s="198"/>
      <c r="O606" s="198"/>
      <c r="P606" s="198"/>
      <c r="Q606" s="198"/>
      <c r="R606" s="198"/>
      <c r="S606" s="198"/>
      <c r="T606" s="198"/>
      <c r="U606" s="198"/>
      <c r="V606" s="198"/>
      <c r="W606" s="198"/>
      <c r="X606" s="198"/>
      <c r="Y606" s="198"/>
      <c r="Z606" s="199" t="str">
        <f>IF(AND(A606="",A605&lt;&gt;""),"－　以　下　余　白　－",IF([1]調達要求データ貼付!I601="","",[1]調達要求データ貼付!I601))</f>
        <v/>
      </c>
      <c r="AA606" s="200"/>
      <c r="AB606" s="200"/>
      <c r="AC606" s="200"/>
      <c r="AD606" s="200"/>
      <c r="AE606" s="200"/>
      <c r="AF606" s="200"/>
      <c r="AG606" s="200"/>
      <c r="AH606" s="200"/>
      <c r="AI606" s="200"/>
      <c r="AJ606" s="200"/>
      <c r="AK606" s="200"/>
      <c r="AL606" s="200"/>
      <c r="AM606" s="200"/>
      <c r="AN606" s="200"/>
      <c r="AO606" s="200"/>
      <c r="AP606" s="200"/>
      <c r="AQ606" s="200"/>
      <c r="AR606" s="200"/>
      <c r="AS606" s="200"/>
      <c r="AT606" s="201"/>
      <c r="AU606" s="202" t="str">
        <f>IF([1]調達要求データ貼付!S601="","","同等品以上")</f>
        <v/>
      </c>
      <c r="AV606" s="203"/>
      <c r="AW606" s="204" t="str">
        <f>IF([1]調達要求データ貼付!U601="","",[1]調達要求データ貼付!U601)</f>
        <v/>
      </c>
      <c r="AX606" s="205"/>
      <c r="AY606" s="205"/>
      <c r="AZ606" s="205"/>
      <c r="BA606" s="205"/>
      <c r="BB606" s="205"/>
      <c r="BC606" s="206" t="str">
        <f>IF([1]調達要求データ貼付!O601="","",[1]調達要求データ貼付!O601)</f>
        <v/>
      </c>
      <c r="BD606" s="207"/>
      <c r="BE606" s="207"/>
      <c r="BF606" s="207"/>
      <c r="BG606" s="207"/>
      <c r="BH606" s="207"/>
      <c r="BI606" s="207"/>
      <c r="BJ606" s="208"/>
      <c r="BK606" s="209"/>
      <c r="BL606" s="209"/>
      <c r="BM606" s="209"/>
      <c r="BN606" s="209"/>
      <c r="BO606" s="209"/>
      <c r="BP606" s="209"/>
      <c r="BQ606" s="209"/>
      <c r="BR606" s="210"/>
      <c r="BS606" s="208"/>
      <c r="BT606" s="209"/>
      <c r="BU606" s="209"/>
      <c r="BV606" s="209"/>
      <c r="BW606" s="209"/>
      <c r="BX606" s="209"/>
      <c r="BY606" s="210"/>
      <c r="BZ606" s="196"/>
      <c r="CA606" s="127"/>
      <c r="CB606" s="127"/>
      <c r="CC606" s="127"/>
      <c r="CD606" s="127"/>
      <c r="CE606" s="127"/>
      <c r="CF606" s="127"/>
      <c r="DC606" s="128"/>
      <c r="DD606" s="128"/>
    </row>
    <row r="607" spans="1:108" ht="33" customHeight="1" x14ac:dyDescent="0.2">
      <c r="A607" s="193" t="str">
        <f>IF([1]調達要求データ貼付!E602="","",[1]調達要求データ貼付!E602&amp;"　"&amp;[1]調達要求データ貼付!F602)</f>
        <v/>
      </c>
      <c r="B607" s="194"/>
      <c r="C607" s="195"/>
      <c r="D607" s="196" t="str">
        <f>IF([1]調達要求データ貼付!E602="","",[1]調達要求データ貼付!E602&amp;"　"&amp;[1]調達要求データ貼付!F602)</f>
        <v/>
      </c>
      <c r="E607" s="127"/>
      <c r="F607" s="127"/>
      <c r="G607" s="127"/>
      <c r="H607" s="127"/>
      <c r="I607" s="127"/>
      <c r="J607" s="127"/>
      <c r="K607" s="197" t="str">
        <f>IF([1]調達要求データ貼付!H602="","",[1]調達要求データ貼付!H602)</f>
        <v/>
      </c>
      <c r="L607" s="198"/>
      <c r="M607" s="198"/>
      <c r="N607" s="198"/>
      <c r="O607" s="198"/>
      <c r="P607" s="198"/>
      <c r="Q607" s="198"/>
      <c r="R607" s="198"/>
      <c r="S607" s="198"/>
      <c r="T607" s="198"/>
      <c r="U607" s="198"/>
      <c r="V607" s="198"/>
      <c r="W607" s="198"/>
      <c r="X607" s="198"/>
      <c r="Y607" s="198"/>
      <c r="Z607" s="199" t="str">
        <f>IF(AND(A607="",A606&lt;&gt;""),"－　以　下　余　白　－",IF([1]調達要求データ貼付!I602="","",[1]調達要求データ貼付!I602))</f>
        <v/>
      </c>
      <c r="AA607" s="200"/>
      <c r="AB607" s="200"/>
      <c r="AC607" s="200"/>
      <c r="AD607" s="200"/>
      <c r="AE607" s="200"/>
      <c r="AF607" s="200"/>
      <c r="AG607" s="200"/>
      <c r="AH607" s="200"/>
      <c r="AI607" s="200"/>
      <c r="AJ607" s="200"/>
      <c r="AK607" s="200"/>
      <c r="AL607" s="200"/>
      <c r="AM607" s="200"/>
      <c r="AN607" s="200"/>
      <c r="AO607" s="200"/>
      <c r="AP607" s="200"/>
      <c r="AQ607" s="200"/>
      <c r="AR607" s="200"/>
      <c r="AS607" s="200"/>
      <c r="AT607" s="201"/>
      <c r="AU607" s="202" t="str">
        <f>IF([1]調達要求データ貼付!S602="","","同等品以上")</f>
        <v/>
      </c>
      <c r="AV607" s="203"/>
      <c r="AW607" s="204" t="str">
        <f>IF([1]調達要求データ貼付!U602="","",[1]調達要求データ貼付!U602)</f>
        <v/>
      </c>
      <c r="AX607" s="205"/>
      <c r="AY607" s="205"/>
      <c r="AZ607" s="205"/>
      <c r="BA607" s="205"/>
      <c r="BB607" s="205"/>
      <c r="BC607" s="206" t="str">
        <f>IF([1]調達要求データ貼付!O602="","",[1]調達要求データ貼付!O602)</f>
        <v/>
      </c>
      <c r="BD607" s="207"/>
      <c r="BE607" s="207"/>
      <c r="BF607" s="207"/>
      <c r="BG607" s="207"/>
      <c r="BH607" s="207"/>
      <c r="BI607" s="207"/>
      <c r="BJ607" s="208"/>
      <c r="BK607" s="209"/>
      <c r="BL607" s="209"/>
      <c r="BM607" s="209"/>
      <c r="BN607" s="209"/>
      <c r="BO607" s="209"/>
      <c r="BP607" s="209"/>
      <c r="BQ607" s="209"/>
      <c r="BR607" s="210"/>
      <c r="BS607" s="208"/>
      <c r="BT607" s="209"/>
      <c r="BU607" s="209"/>
      <c r="BV607" s="209"/>
      <c r="BW607" s="209"/>
      <c r="BX607" s="209"/>
      <c r="BY607" s="210"/>
      <c r="BZ607" s="196"/>
      <c r="CA607" s="127"/>
      <c r="CB607" s="127"/>
      <c r="CC607" s="127"/>
      <c r="CD607" s="127"/>
      <c r="CE607" s="127"/>
      <c r="CF607" s="127"/>
      <c r="CK607" s="157" t="s">
        <v>37</v>
      </c>
      <c r="DC607" s="128"/>
      <c r="DD607" s="128"/>
    </row>
    <row r="608" spans="1:108" ht="33" customHeight="1" x14ac:dyDescent="0.2">
      <c r="A608" s="193" t="str">
        <f>IF([1]調達要求データ貼付!E603="","",[1]調達要求データ貼付!E603&amp;"　"&amp;[1]調達要求データ貼付!F603)</f>
        <v/>
      </c>
      <c r="B608" s="194"/>
      <c r="C608" s="195"/>
      <c r="D608" s="196" t="str">
        <f>IF([1]調達要求データ貼付!E603="","",[1]調達要求データ貼付!E603&amp;"　"&amp;[1]調達要求データ貼付!F603)</f>
        <v/>
      </c>
      <c r="E608" s="127"/>
      <c r="F608" s="127"/>
      <c r="G608" s="127"/>
      <c r="H608" s="127"/>
      <c r="I608" s="127"/>
      <c r="J608" s="127"/>
      <c r="K608" s="197" t="str">
        <f>IF([1]調達要求データ貼付!H603="","",[1]調達要求データ貼付!H603)</f>
        <v/>
      </c>
      <c r="L608" s="198"/>
      <c r="M608" s="198"/>
      <c r="N608" s="198"/>
      <c r="O608" s="198"/>
      <c r="P608" s="198"/>
      <c r="Q608" s="198"/>
      <c r="R608" s="198"/>
      <c r="S608" s="198"/>
      <c r="T608" s="198"/>
      <c r="U608" s="198"/>
      <c r="V608" s="198"/>
      <c r="W608" s="198"/>
      <c r="X608" s="198"/>
      <c r="Y608" s="198"/>
      <c r="Z608" s="199" t="str">
        <f>IF(AND(A608="",A607&lt;&gt;""),"－　以　下　余　白　－",IF([1]調達要求データ貼付!I603="","",[1]調達要求データ貼付!I603))</f>
        <v/>
      </c>
      <c r="AA608" s="200"/>
      <c r="AB608" s="200"/>
      <c r="AC608" s="200"/>
      <c r="AD608" s="200"/>
      <c r="AE608" s="200"/>
      <c r="AF608" s="200"/>
      <c r="AG608" s="200"/>
      <c r="AH608" s="200"/>
      <c r="AI608" s="200"/>
      <c r="AJ608" s="200"/>
      <c r="AK608" s="200"/>
      <c r="AL608" s="200"/>
      <c r="AM608" s="200"/>
      <c r="AN608" s="200"/>
      <c r="AO608" s="200"/>
      <c r="AP608" s="200"/>
      <c r="AQ608" s="200"/>
      <c r="AR608" s="200"/>
      <c r="AS608" s="200"/>
      <c r="AT608" s="201"/>
      <c r="AU608" s="202" t="str">
        <f>IF([1]調達要求データ貼付!S603="","","同等品以上")</f>
        <v/>
      </c>
      <c r="AV608" s="203"/>
      <c r="AW608" s="204" t="str">
        <f>IF([1]調達要求データ貼付!U603="","",[1]調達要求データ貼付!U603)</f>
        <v/>
      </c>
      <c r="AX608" s="205"/>
      <c r="AY608" s="205"/>
      <c r="AZ608" s="205"/>
      <c r="BA608" s="205"/>
      <c r="BB608" s="205"/>
      <c r="BC608" s="206" t="str">
        <f>IF([1]調達要求データ貼付!O603="","",[1]調達要求データ貼付!O603)</f>
        <v/>
      </c>
      <c r="BD608" s="207"/>
      <c r="BE608" s="207"/>
      <c r="BF608" s="207"/>
      <c r="BG608" s="207"/>
      <c r="BH608" s="207"/>
      <c r="BI608" s="207"/>
      <c r="BJ608" s="196"/>
      <c r="BK608" s="127"/>
      <c r="BL608" s="127"/>
      <c r="BM608" s="127"/>
      <c r="BN608" s="127"/>
      <c r="BO608" s="127"/>
      <c r="BP608" s="127"/>
      <c r="BQ608" s="127"/>
      <c r="BR608" s="127"/>
      <c r="BS608" s="196"/>
      <c r="BT608" s="127"/>
      <c r="BU608" s="127"/>
      <c r="BV608" s="127"/>
      <c r="BW608" s="127"/>
      <c r="BX608" s="127"/>
      <c r="BY608" s="127"/>
      <c r="BZ608" s="196"/>
      <c r="CA608" s="127"/>
      <c r="CB608" s="127"/>
      <c r="CC608" s="127"/>
      <c r="CD608" s="127"/>
      <c r="CE608" s="127"/>
      <c r="CF608" s="127"/>
      <c r="CK608" s="169" t="str">
        <f>IF(A608="","",1)</f>
        <v/>
      </c>
      <c r="DC608" s="128"/>
      <c r="DD608" s="128"/>
    </row>
    <row r="609" spans="1:108" ht="33" customHeight="1" x14ac:dyDescent="0.2">
      <c r="A609" s="193" t="str">
        <f>IF([1]調達要求データ貼付!E604="","",[1]調達要求データ貼付!E604&amp;"　"&amp;[1]調達要求データ貼付!F604)</f>
        <v/>
      </c>
      <c r="B609" s="194"/>
      <c r="C609" s="195"/>
      <c r="D609" s="196" t="str">
        <f>IF([1]調達要求データ貼付!E604="","",[1]調達要求データ貼付!E604&amp;"　"&amp;[1]調達要求データ貼付!F604)</f>
        <v/>
      </c>
      <c r="E609" s="127"/>
      <c r="F609" s="127"/>
      <c r="G609" s="127"/>
      <c r="H609" s="127"/>
      <c r="I609" s="127"/>
      <c r="J609" s="127"/>
      <c r="K609" s="197" t="str">
        <f>IF([1]調達要求データ貼付!H604="","",[1]調達要求データ貼付!H604)</f>
        <v/>
      </c>
      <c r="L609" s="198"/>
      <c r="M609" s="198"/>
      <c r="N609" s="198"/>
      <c r="O609" s="198"/>
      <c r="P609" s="198"/>
      <c r="Q609" s="198"/>
      <c r="R609" s="198"/>
      <c r="S609" s="198"/>
      <c r="T609" s="198"/>
      <c r="U609" s="198"/>
      <c r="V609" s="198"/>
      <c r="W609" s="198"/>
      <c r="X609" s="198"/>
      <c r="Y609" s="198"/>
      <c r="Z609" s="199" t="str">
        <f>IF(AND(A609="",A608&lt;&gt;""),"－　以　下　余　白　－",IF([1]調達要求データ貼付!I604="","",[1]調達要求データ貼付!I604))</f>
        <v/>
      </c>
      <c r="AA609" s="200"/>
      <c r="AB609" s="200"/>
      <c r="AC609" s="200"/>
      <c r="AD609" s="200"/>
      <c r="AE609" s="200"/>
      <c r="AF609" s="200"/>
      <c r="AG609" s="200"/>
      <c r="AH609" s="200"/>
      <c r="AI609" s="200"/>
      <c r="AJ609" s="200"/>
      <c r="AK609" s="200"/>
      <c r="AL609" s="200"/>
      <c r="AM609" s="200"/>
      <c r="AN609" s="200"/>
      <c r="AO609" s="200"/>
      <c r="AP609" s="200"/>
      <c r="AQ609" s="200"/>
      <c r="AR609" s="200"/>
      <c r="AS609" s="200"/>
      <c r="AT609" s="201"/>
      <c r="AU609" s="202" t="str">
        <f>IF([1]調達要求データ貼付!S604="","","同等品以上")</f>
        <v/>
      </c>
      <c r="AV609" s="203"/>
      <c r="AW609" s="204" t="str">
        <f>IF([1]調達要求データ貼付!U604="","",[1]調達要求データ貼付!U604)</f>
        <v/>
      </c>
      <c r="AX609" s="205"/>
      <c r="AY609" s="205"/>
      <c r="AZ609" s="205"/>
      <c r="BA609" s="205"/>
      <c r="BB609" s="205"/>
      <c r="BC609" s="206" t="str">
        <f>IF([1]調達要求データ貼付!O604="","",[1]調達要求データ貼付!O604)</f>
        <v/>
      </c>
      <c r="BD609" s="207"/>
      <c r="BE609" s="207"/>
      <c r="BF609" s="207"/>
      <c r="BG609" s="207"/>
      <c r="BH609" s="207"/>
      <c r="BI609" s="207"/>
      <c r="BJ609" s="208"/>
      <c r="BK609" s="209"/>
      <c r="BL609" s="209"/>
      <c r="BM609" s="209"/>
      <c r="BN609" s="209"/>
      <c r="BO609" s="209"/>
      <c r="BP609" s="209"/>
      <c r="BQ609" s="209"/>
      <c r="BR609" s="210"/>
      <c r="BS609" s="208"/>
      <c r="BT609" s="209"/>
      <c r="BU609" s="209"/>
      <c r="BV609" s="209"/>
      <c r="BW609" s="209"/>
      <c r="BX609" s="209"/>
      <c r="BY609" s="210"/>
      <c r="BZ609" s="196"/>
      <c r="CA609" s="127"/>
      <c r="CB609" s="127"/>
      <c r="CC609" s="127"/>
      <c r="CD609" s="127"/>
      <c r="CE609" s="127"/>
      <c r="CF609" s="127"/>
      <c r="DC609" s="128"/>
      <c r="DD609" s="128"/>
    </row>
    <row r="610" spans="1:108" ht="33" customHeight="1" x14ac:dyDescent="0.2">
      <c r="A610" s="193" t="str">
        <f>IF([1]調達要求データ貼付!E605="","",[1]調達要求データ貼付!E605&amp;"　"&amp;[1]調達要求データ貼付!F605)</f>
        <v/>
      </c>
      <c r="B610" s="194"/>
      <c r="C610" s="195"/>
      <c r="D610" s="196" t="str">
        <f>IF([1]調達要求データ貼付!E605="","",[1]調達要求データ貼付!E605&amp;"　"&amp;[1]調達要求データ貼付!F605)</f>
        <v/>
      </c>
      <c r="E610" s="127"/>
      <c r="F610" s="127"/>
      <c r="G610" s="127"/>
      <c r="H610" s="127"/>
      <c r="I610" s="127"/>
      <c r="J610" s="127"/>
      <c r="K610" s="197" t="str">
        <f>IF([1]調達要求データ貼付!H605="","",[1]調達要求データ貼付!H605)</f>
        <v/>
      </c>
      <c r="L610" s="198"/>
      <c r="M610" s="198"/>
      <c r="N610" s="198"/>
      <c r="O610" s="198"/>
      <c r="P610" s="198"/>
      <c r="Q610" s="198"/>
      <c r="R610" s="198"/>
      <c r="S610" s="198"/>
      <c r="T610" s="198"/>
      <c r="U610" s="198"/>
      <c r="V610" s="198"/>
      <c r="W610" s="198"/>
      <c r="X610" s="198"/>
      <c r="Y610" s="198"/>
      <c r="Z610" s="199" t="str">
        <f>IF(AND(A610="",A609&lt;&gt;""),"－　以　下　余　白　－",IF([1]調達要求データ貼付!I605="","",[1]調達要求データ貼付!I605))</f>
        <v/>
      </c>
      <c r="AA610" s="200"/>
      <c r="AB610" s="200"/>
      <c r="AC610" s="200"/>
      <c r="AD610" s="200"/>
      <c r="AE610" s="200"/>
      <c r="AF610" s="200"/>
      <c r="AG610" s="200"/>
      <c r="AH610" s="200"/>
      <c r="AI610" s="200"/>
      <c r="AJ610" s="200"/>
      <c r="AK610" s="200"/>
      <c r="AL610" s="200"/>
      <c r="AM610" s="200"/>
      <c r="AN610" s="200"/>
      <c r="AO610" s="200"/>
      <c r="AP610" s="200"/>
      <c r="AQ610" s="200"/>
      <c r="AR610" s="200"/>
      <c r="AS610" s="200"/>
      <c r="AT610" s="201"/>
      <c r="AU610" s="202" t="str">
        <f>IF([1]調達要求データ貼付!S605="","","同等品以上")</f>
        <v/>
      </c>
      <c r="AV610" s="203"/>
      <c r="AW610" s="204" t="str">
        <f>IF([1]調達要求データ貼付!U605="","",[1]調達要求データ貼付!U605)</f>
        <v/>
      </c>
      <c r="AX610" s="205"/>
      <c r="AY610" s="205"/>
      <c r="AZ610" s="205"/>
      <c r="BA610" s="205"/>
      <c r="BB610" s="205"/>
      <c r="BC610" s="206" t="str">
        <f>IF([1]調達要求データ貼付!O605="","",[1]調達要求データ貼付!O605)</f>
        <v/>
      </c>
      <c r="BD610" s="207"/>
      <c r="BE610" s="207"/>
      <c r="BF610" s="207"/>
      <c r="BG610" s="207"/>
      <c r="BH610" s="207"/>
      <c r="BI610" s="207"/>
      <c r="BJ610" s="208"/>
      <c r="BK610" s="209"/>
      <c r="BL610" s="209"/>
      <c r="BM610" s="209"/>
      <c r="BN610" s="209"/>
      <c r="BO610" s="209"/>
      <c r="BP610" s="209"/>
      <c r="BQ610" s="209"/>
      <c r="BR610" s="210"/>
      <c r="BS610" s="208"/>
      <c r="BT610" s="209"/>
      <c r="BU610" s="209"/>
      <c r="BV610" s="209"/>
      <c r="BW610" s="209"/>
      <c r="BX610" s="209"/>
      <c r="BY610" s="210"/>
      <c r="BZ610" s="196"/>
      <c r="CA610" s="127"/>
      <c r="CB610" s="127"/>
      <c r="CC610" s="127"/>
      <c r="CD610" s="127"/>
      <c r="CE610" s="127"/>
      <c r="CF610" s="127"/>
      <c r="DC610" s="128"/>
      <c r="DD610" s="128"/>
    </row>
    <row r="611" spans="1:108" ht="33" customHeight="1" x14ac:dyDescent="0.2">
      <c r="A611" s="193" t="str">
        <f>IF([1]調達要求データ貼付!E606="","",[1]調達要求データ貼付!E606&amp;"　"&amp;[1]調達要求データ貼付!F606)</f>
        <v/>
      </c>
      <c r="B611" s="194"/>
      <c r="C611" s="195"/>
      <c r="D611" s="196" t="str">
        <f>IF([1]調達要求データ貼付!E606="","",[1]調達要求データ貼付!E606&amp;"　"&amp;[1]調達要求データ貼付!F606)</f>
        <v/>
      </c>
      <c r="E611" s="127"/>
      <c r="F611" s="127"/>
      <c r="G611" s="127"/>
      <c r="H611" s="127"/>
      <c r="I611" s="127"/>
      <c r="J611" s="127"/>
      <c r="K611" s="197" t="str">
        <f>IF([1]調達要求データ貼付!H606="","",[1]調達要求データ貼付!H606)</f>
        <v/>
      </c>
      <c r="L611" s="198"/>
      <c r="M611" s="198"/>
      <c r="N611" s="198"/>
      <c r="O611" s="198"/>
      <c r="P611" s="198"/>
      <c r="Q611" s="198"/>
      <c r="R611" s="198"/>
      <c r="S611" s="198"/>
      <c r="T611" s="198"/>
      <c r="U611" s="198"/>
      <c r="V611" s="198"/>
      <c r="W611" s="198"/>
      <c r="X611" s="198"/>
      <c r="Y611" s="198"/>
      <c r="Z611" s="199" t="str">
        <f>IF(AND(A611="",A610&lt;&gt;""),"－　以　下　余　白　－",IF([1]調達要求データ貼付!I606="","",[1]調達要求データ貼付!I606))</f>
        <v/>
      </c>
      <c r="AA611" s="200"/>
      <c r="AB611" s="200"/>
      <c r="AC611" s="200"/>
      <c r="AD611" s="200"/>
      <c r="AE611" s="200"/>
      <c r="AF611" s="200"/>
      <c r="AG611" s="200"/>
      <c r="AH611" s="200"/>
      <c r="AI611" s="200"/>
      <c r="AJ611" s="200"/>
      <c r="AK611" s="200"/>
      <c r="AL611" s="200"/>
      <c r="AM611" s="200"/>
      <c r="AN611" s="200"/>
      <c r="AO611" s="200"/>
      <c r="AP611" s="200"/>
      <c r="AQ611" s="200"/>
      <c r="AR611" s="200"/>
      <c r="AS611" s="200"/>
      <c r="AT611" s="201"/>
      <c r="AU611" s="202" t="str">
        <f>IF([1]調達要求データ貼付!S606="","","同等品以上")</f>
        <v/>
      </c>
      <c r="AV611" s="203"/>
      <c r="AW611" s="204" t="str">
        <f>IF([1]調達要求データ貼付!U606="","",[1]調達要求データ貼付!U606)</f>
        <v/>
      </c>
      <c r="AX611" s="205"/>
      <c r="AY611" s="205"/>
      <c r="AZ611" s="205"/>
      <c r="BA611" s="205"/>
      <c r="BB611" s="205"/>
      <c r="BC611" s="206" t="str">
        <f>IF([1]調達要求データ貼付!O606="","",[1]調達要求データ貼付!O606)</f>
        <v/>
      </c>
      <c r="BD611" s="207"/>
      <c r="BE611" s="207"/>
      <c r="BF611" s="207"/>
      <c r="BG611" s="207"/>
      <c r="BH611" s="207"/>
      <c r="BI611" s="207"/>
      <c r="BJ611" s="208"/>
      <c r="BK611" s="209"/>
      <c r="BL611" s="209"/>
      <c r="BM611" s="209"/>
      <c r="BN611" s="209"/>
      <c r="BO611" s="209"/>
      <c r="BP611" s="209"/>
      <c r="BQ611" s="209"/>
      <c r="BR611" s="210"/>
      <c r="BS611" s="208"/>
      <c r="BT611" s="209"/>
      <c r="BU611" s="209"/>
      <c r="BV611" s="209"/>
      <c r="BW611" s="209"/>
      <c r="BX611" s="209"/>
      <c r="BY611" s="210"/>
      <c r="BZ611" s="196"/>
      <c r="CA611" s="127"/>
      <c r="CB611" s="127"/>
      <c r="CC611" s="127"/>
      <c r="CD611" s="127"/>
      <c r="CE611" s="127"/>
      <c r="CF611" s="127"/>
      <c r="DC611" s="128"/>
      <c r="DD611" s="128"/>
    </row>
    <row r="612" spans="1:108" ht="33" customHeight="1" x14ac:dyDescent="0.2">
      <c r="A612" s="193" t="str">
        <f>IF([1]調達要求データ貼付!E607="","",[1]調達要求データ貼付!E607&amp;"　"&amp;[1]調達要求データ貼付!F607)</f>
        <v/>
      </c>
      <c r="B612" s="194"/>
      <c r="C612" s="195"/>
      <c r="D612" s="196" t="str">
        <f>IF([1]調達要求データ貼付!E607="","",[1]調達要求データ貼付!E607&amp;"　"&amp;[1]調達要求データ貼付!F607)</f>
        <v/>
      </c>
      <c r="E612" s="127"/>
      <c r="F612" s="127"/>
      <c r="G612" s="127"/>
      <c r="H612" s="127"/>
      <c r="I612" s="127"/>
      <c r="J612" s="127"/>
      <c r="K612" s="197" t="str">
        <f>IF([1]調達要求データ貼付!H607="","",[1]調達要求データ貼付!H607)</f>
        <v/>
      </c>
      <c r="L612" s="198"/>
      <c r="M612" s="198"/>
      <c r="N612" s="198"/>
      <c r="O612" s="198"/>
      <c r="P612" s="198"/>
      <c r="Q612" s="198"/>
      <c r="R612" s="198"/>
      <c r="S612" s="198"/>
      <c r="T612" s="198"/>
      <c r="U612" s="198"/>
      <c r="V612" s="198"/>
      <c r="W612" s="198"/>
      <c r="X612" s="198"/>
      <c r="Y612" s="198"/>
      <c r="Z612" s="199" t="str">
        <f>IF(AND(A612="",A611&lt;&gt;""),"－　以　下　余　白　－",IF([1]調達要求データ貼付!I607="","",[1]調達要求データ貼付!I607))</f>
        <v/>
      </c>
      <c r="AA612" s="200"/>
      <c r="AB612" s="200"/>
      <c r="AC612" s="200"/>
      <c r="AD612" s="200"/>
      <c r="AE612" s="200"/>
      <c r="AF612" s="200"/>
      <c r="AG612" s="200"/>
      <c r="AH612" s="200"/>
      <c r="AI612" s="200"/>
      <c r="AJ612" s="200"/>
      <c r="AK612" s="200"/>
      <c r="AL612" s="200"/>
      <c r="AM612" s="200"/>
      <c r="AN612" s="200"/>
      <c r="AO612" s="200"/>
      <c r="AP612" s="200"/>
      <c r="AQ612" s="200"/>
      <c r="AR612" s="200"/>
      <c r="AS612" s="200"/>
      <c r="AT612" s="201"/>
      <c r="AU612" s="202" t="str">
        <f>IF([1]調達要求データ貼付!S607="","","同等品以上")</f>
        <v/>
      </c>
      <c r="AV612" s="203"/>
      <c r="AW612" s="204" t="str">
        <f>IF([1]調達要求データ貼付!U607="","",[1]調達要求データ貼付!U607)</f>
        <v/>
      </c>
      <c r="AX612" s="205"/>
      <c r="AY612" s="205"/>
      <c r="AZ612" s="205"/>
      <c r="BA612" s="205"/>
      <c r="BB612" s="205"/>
      <c r="BC612" s="206" t="str">
        <f>IF([1]調達要求データ貼付!O607="","",[1]調達要求データ貼付!O607)</f>
        <v/>
      </c>
      <c r="BD612" s="207"/>
      <c r="BE612" s="207"/>
      <c r="BF612" s="207"/>
      <c r="BG612" s="207"/>
      <c r="BH612" s="207"/>
      <c r="BI612" s="207"/>
      <c r="BJ612" s="208"/>
      <c r="BK612" s="209"/>
      <c r="BL612" s="209"/>
      <c r="BM612" s="209"/>
      <c r="BN612" s="209"/>
      <c r="BO612" s="209"/>
      <c r="BP612" s="209"/>
      <c r="BQ612" s="209"/>
      <c r="BR612" s="210"/>
      <c r="BS612" s="208"/>
      <c r="BT612" s="209"/>
      <c r="BU612" s="209"/>
      <c r="BV612" s="209"/>
      <c r="BW612" s="209"/>
      <c r="BX612" s="209"/>
      <c r="BY612" s="210"/>
      <c r="BZ612" s="196"/>
      <c r="CA612" s="127"/>
      <c r="CB612" s="127"/>
      <c r="CC612" s="127"/>
      <c r="CD612" s="127"/>
      <c r="CE612" s="127"/>
      <c r="CF612" s="127"/>
      <c r="DC612" s="128"/>
      <c r="DD612" s="128"/>
    </row>
    <row r="613" spans="1:108" ht="33" customHeight="1" x14ac:dyDescent="0.2">
      <c r="A613" s="193" t="str">
        <f>IF([1]調達要求データ貼付!E608="","",[1]調達要求データ貼付!E608&amp;"　"&amp;[1]調達要求データ貼付!F608)</f>
        <v/>
      </c>
      <c r="B613" s="194"/>
      <c r="C613" s="195"/>
      <c r="D613" s="196" t="str">
        <f>IF([1]調達要求データ貼付!E608="","",[1]調達要求データ貼付!E608&amp;"　"&amp;[1]調達要求データ貼付!F608)</f>
        <v/>
      </c>
      <c r="E613" s="127"/>
      <c r="F613" s="127"/>
      <c r="G613" s="127"/>
      <c r="H613" s="127"/>
      <c r="I613" s="127"/>
      <c r="J613" s="127"/>
      <c r="K613" s="197" t="str">
        <f>IF([1]調達要求データ貼付!H608="","",[1]調達要求データ貼付!H608)</f>
        <v/>
      </c>
      <c r="L613" s="198"/>
      <c r="M613" s="198"/>
      <c r="N613" s="198"/>
      <c r="O613" s="198"/>
      <c r="P613" s="198"/>
      <c r="Q613" s="198"/>
      <c r="R613" s="198"/>
      <c r="S613" s="198"/>
      <c r="T613" s="198"/>
      <c r="U613" s="198"/>
      <c r="V613" s="198"/>
      <c r="W613" s="198"/>
      <c r="X613" s="198"/>
      <c r="Y613" s="198"/>
      <c r="Z613" s="199" t="str">
        <f>IF(AND(A613="",A612&lt;&gt;""),"－　以　下　余　白　－",IF([1]調達要求データ貼付!I608="","",[1]調達要求データ貼付!I608))</f>
        <v/>
      </c>
      <c r="AA613" s="200"/>
      <c r="AB613" s="200"/>
      <c r="AC613" s="200"/>
      <c r="AD613" s="200"/>
      <c r="AE613" s="200"/>
      <c r="AF613" s="200"/>
      <c r="AG613" s="200"/>
      <c r="AH613" s="200"/>
      <c r="AI613" s="200"/>
      <c r="AJ613" s="200"/>
      <c r="AK613" s="200"/>
      <c r="AL613" s="200"/>
      <c r="AM613" s="200"/>
      <c r="AN613" s="200"/>
      <c r="AO613" s="200"/>
      <c r="AP613" s="200"/>
      <c r="AQ613" s="200"/>
      <c r="AR613" s="200"/>
      <c r="AS613" s="200"/>
      <c r="AT613" s="201"/>
      <c r="AU613" s="202" t="str">
        <f>IF([1]調達要求データ貼付!S608="","","同等品以上")</f>
        <v/>
      </c>
      <c r="AV613" s="203"/>
      <c r="AW613" s="204" t="str">
        <f>IF([1]調達要求データ貼付!U608="","",[1]調達要求データ貼付!U608)</f>
        <v/>
      </c>
      <c r="AX613" s="205"/>
      <c r="AY613" s="205"/>
      <c r="AZ613" s="205"/>
      <c r="BA613" s="205"/>
      <c r="BB613" s="205"/>
      <c r="BC613" s="206" t="str">
        <f>IF([1]調達要求データ貼付!O608="","",[1]調達要求データ貼付!O608)</f>
        <v/>
      </c>
      <c r="BD613" s="207"/>
      <c r="BE613" s="207"/>
      <c r="BF613" s="207"/>
      <c r="BG613" s="207"/>
      <c r="BH613" s="207"/>
      <c r="BI613" s="207"/>
      <c r="BJ613" s="208"/>
      <c r="BK613" s="209"/>
      <c r="BL613" s="209"/>
      <c r="BM613" s="209"/>
      <c r="BN613" s="209"/>
      <c r="BO613" s="209"/>
      <c r="BP613" s="209"/>
      <c r="BQ613" s="209"/>
      <c r="BR613" s="210"/>
      <c r="BS613" s="208"/>
      <c r="BT613" s="209"/>
      <c r="BU613" s="209"/>
      <c r="BV613" s="209"/>
      <c r="BW613" s="209"/>
      <c r="BX613" s="209"/>
      <c r="BY613" s="210"/>
      <c r="BZ613" s="196"/>
      <c r="CA613" s="127"/>
      <c r="CB613" s="127"/>
      <c r="CC613" s="127"/>
      <c r="CD613" s="127"/>
      <c r="CE613" s="127"/>
      <c r="CF613" s="127"/>
      <c r="DC613" s="128"/>
      <c r="DD613" s="128"/>
    </row>
    <row r="614" spans="1:108" ht="33" customHeight="1" x14ac:dyDescent="0.2">
      <c r="A614" s="193" t="str">
        <f>IF([1]調達要求データ貼付!E609="","",[1]調達要求データ貼付!E609&amp;"　"&amp;[1]調達要求データ貼付!F609)</f>
        <v/>
      </c>
      <c r="B614" s="194"/>
      <c r="C614" s="195"/>
      <c r="D614" s="196" t="str">
        <f>IF([1]調達要求データ貼付!E609="","",[1]調達要求データ貼付!E609&amp;"　"&amp;[1]調達要求データ貼付!F609)</f>
        <v/>
      </c>
      <c r="E614" s="127"/>
      <c r="F614" s="127"/>
      <c r="G614" s="127"/>
      <c r="H614" s="127"/>
      <c r="I614" s="127"/>
      <c r="J614" s="127"/>
      <c r="K614" s="197" t="str">
        <f>IF([1]調達要求データ貼付!H609="","",[1]調達要求データ貼付!H609)</f>
        <v/>
      </c>
      <c r="L614" s="198"/>
      <c r="M614" s="198"/>
      <c r="N614" s="198"/>
      <c r="O614" s="198"/>
      <c r="P614" s="198"/>
      <c r="Q614" s="198"/>
      <c r="R614" s="198"/>
      <c r="S614" s="198"/>
      <c r="T614" s="198"/>
      <c r="U614" s="198"/>
      <c r="V614" s="198"/>
      <c r="W614" s="198"/>
      <c r="X614" s="198"/>
      <c r="Y614" s="198"/>
      <c r="Z614" s="199" t="str">
        <f>IF(AND(A614="",A613&lt;&gt;""),"－　以　下　余　白　－",IF([1]調達要求データ貼付!I609="","",[1]調達要求データ貼付!I609))</f>
        <v/>
      </c>
      <c r="AA614" s="200"/>
      <c r="AB614" s="200"/>
      <c r="AC614" s="200"/>
      <c r="AD614" s="200"/>
      <c r="AE614" s="200"/>
      <c r="AF614" s="200"/>
      <c r="AG614" s="200"/>
      <c r="AH614" s="200"/>
      <c r="AI614" s="200"/>
      <c r="AJ614" s="200"/>
      <c r="AK614" s="200"/>
      <c r="AL614" s="200"/>
      <c r="AM614" s="200"/>
      <c r="AN614" s="200"/>
      <c r="AO614" s="200"/>
      <c r="AP614" s="200"/>
      <c r="AQ614" s="200"/>
      <c r="AR614" s="200"/>
      <c r="AS614" s="200"/>
      <c r="AT614" s="201"/>
      <c r="AU614" s="202" t="str">
        <f>IF([1]調達要求データ貼付!S609="","","同等品以上")</f>
        <v/>
      </c>
      <c r="AV614" s="203"/>
      <c r="AW614" s="204" t="str">
        <f>IF([1]調達要求データ貼付!U609="","",[1]調達要求データ貼付!U609)</f>
        <v/>
      </c>
      <c r="AX614" s="205"/>
      <c r="AY614" s="205"/>
      <c r="AZ614" s="205"/>
      <c r="BA614" s="205"/>
      <c r="BB614" s="205"/>
      <c r="BC614" s="206" t="str">
        <f>IF([1]調達要求データ貼付!O609="","",[1]調達要求データ貼付!O609)</f>
        <v/>
      </c>
      <c r="BD614" s="207"/>
      <c r="BE614" s="207"/>
      <c r="BF614" s="207"/>
      <c r="BG614" s="207"/>
      <c r="BH614" s="207"/>
      <c r="BI614" s="207"/>
      <c r="BJ614" s="208"/>
      <c r="BK614" s="209"/>
      <c r="BL614" s="209"/>
      <c r="BM614" s="209"/>
      <c r="BN614" s="209"/>
      <c r="BO614" s="209"/>
      <c r="BP614" s="209"/>
      <c r="BQ614" s="209"/>
      <c r="BR614" s="210"/>
      <c r="BS614" s="208"/>
      <c r="BT614" s="209"/>
      <c r="BU614" s="209"/>
      <c r="BV614" s="209"/>
      <c r="BW614" s="209"/>
      <c r="BX614" s="209"/>
      <c r="BY614" s="210"/>
      <c r="BZ614" s="196"/>
      <c r="CA614" s="127"/>
      <c r="CB614" s="127"/>
      <c r="CC614" s="127"/>
      <c r="CD614" s="127"/>
      <c r="CE614" s="127"/>
      <c r="CF614" s="127"/>
      <c r="DC614" s="128"/>
      <c r="DD614" s="128"/>
    </row>
    <row r="615" spans="1:108" ht="33" customHeight="1" x14ac:dyDescent="0.2">
      <c r="A615" s="193" t="str">
        <f>IF([1]調達要求データ貼付!E610="","",[1]調達要求データ貼付!E610&amp;"　"&amp;[1]調達要求データ貼付!F610)</f>
        <v/>
      </c>
      <c r="B615" s="194"/>
      <c r="C615" s="195"/>
      <c r="D615" s="196" t="str">
        <f>IF([1]調達要求データ貼付!E610="","",[1]調達要求データ貼付!E610&amp;"　"&amp;[1]調達要求データ貼付!F610)</f>
        <v/>
      </c>
      <c r="E615" s="127"/>
      <c r="F615" s="127"/>
      <c r="G615" s="127"/>
      <c r="H615" s="127"/>
      <c r="I615" s="127"/>
      <c r="J615" s="127"/>
      <c r="K615" s="197" t="str">
        <f>IF([1]調達要求データ貼付!H610="","",[1]調達要求データ貼付!H610)</f>
        <v/>
      </c>
      <c r="L615" s="198"/>
      <c r="M615" s="198"/>
      <c r="N615" s="198"/>
      <c r="O615" s="198"/>
      <c r="P615" s="198"/>
      <c r="Q615" s="198"/>
      <c r="R615" s="198"/>
      <c r="S615" s="198"/>
      <c r="T615" s="198"/>
      <c r="U615" s="198"/>
      <c r="V615" s="198"/>
      <c r="W615" s="198"/>
      <c r="X615" s="198"/>
      <c r="Y615" s="198"/>
      <c r="Z615" s="199" t="str">
        <f>IF(AND(A615="",A614&lt;&gt;""),"－　以　下　余　白　－",IF([1]調達要求データ貼付!I610="","",[1]調達要求データ貼付!I610))</f>
        <v/>
      </c>
      <c r="AA615" s="200"/>
      <c r="AB615" s="200"/>
      <c r="AC615" s="200"/>
      <c r="AD615" s="200"/>
      <c r="AE615" s="200"/>
      <c r="AF615" s="200"/>
      <c r="AG615" s="200"/>
      <c r="AH615" s="200"/>
      <c r="AI615" s="200"/>
      <c r="AJ615" s="200"/>
      <c r="AK615" s="200"/>
      <c r="AL615" s="200"/>
      <c r="AM615" s="200"/>
      <c r="AN615" s="200"/>
      <c r="AO615" s="200"/>
      <c r="AP615" s="200"/>
      <c r="AQ615" s="200"/>
      <c r="AR615" s="200"/>
      <c r="AS615" s="200"/>
      <c r="AT615" s="201"/>
      <c r="AU615" s="202" t="str">
        <f>IF([1]調達要求データ貼付!S610="","","同等品以上")</f>
        <v/>
      </c>
      <c r="AV615" s="203"/>
      <c r="AW615" s="204" t="str">
        <f>IF([1]調達要求データ貼付!U610="","",[1]調達要求データ貼付!U610)</f>
        <v/>
      </c>
      <c r="AX615" s="205"/>
      <c r="AY615" s="205"/>
      <c r="AZ615" s="205"/>
      <c r="BA615" s="205"/>
      <c r="BB615" s="205"/>
      <c r="BC615" s="206" t="str">
        <f>IF([1]調達要求データ貼付!O610="","",[1]調達要求データ貼付!O610)</f>
        <v/>
      </c>
      <c r="BD615" s="207"/>
      <c r="BE615" s="207"/>
      <c r="BF615" s="207"/>
      <c r="BG615" s="207"/>
      <c r="BH615" s="207"/>
      <c r="BI615" s="207"/>
      <c r="BJ615" s="208"/>
      <c r="BK615" s="209"/>
      <c r="BL615" s="209"/>
      <c r="BM615" s="209"/>
      <c r="BN615" s="209"/>
      <c r="BO615" s="209"/>
      <c r="BP615" s="209"/>
      <c r="BQ615" s="209"/>
      <c r="BR615" s="210"/>
      <c r="BS615" s="208"/>
      <c r="BT615" s="209"/>
      <c r="BU615" s="209"/>
      <c r="BV615" s="209"/>
      <c r="BW615" s="209"/>
      <c r="BX615" s="209"/>
      <c r="BY615" s="210"/>
      <c r="BZ615" s="196"/>
      <c r="CA615" s="127"/>
      <c r="CB615" s="127"/>
      <c r="CC615" s="127"/>
      <c r="CD615" s="127"/>
      <c r="CE615" s="127"/>
      <c r="CF615" s="127"/>
      <c r="DC615" s="128"/>
      <c r="DD615" s="128"/>
    </row>
    <row r="616" spans="1:108" ht="33" customHeight="1" x14ac:dyDescent="0.2">
      <c r="A616" s="193" t="str">
        <f>IF([1]調達要求データ貼付!E611="","",[1]調達要求データ貼付!E611&amp;"　"&amp;[1]調達要求データ貼付!F611)</f>
        <v/>
      </c>
      <c r="B616" s="194"/>
      <c r="C616" s="195"/>
      <c r="D616" s="196" t="str">
        <f>IF([1]調達要求データ貼付!E611="","",[1]調達要求データ貼付!E611&amp;"　"&amp;[1]調達要求データ貼付!F611)</f>
        <v/>
      </c>
      <c r="E616" s="127"/>
      <c r="F616" s="127"/>
      <c r="G616" s="127"/>
      <c r="H616" s="127"/>
      <c r="I616" s="127"/>
      <c r="J616" s="127"/>
      <c r="K616" s="197" t="str">
        <f>IF([1]調達要求データ貼付!H611="","",[1]調達要求データ貼付!H611)</f>
        <v/>
      </c>
      <c r="L616" s="198"/>
      <c r="M616" s="198"/>
      <c r="N616" s="198"/>
      <c r="O616" s="198"/>
      <c r="P616" s="198"/>
      <c r="Q616" s="198"/>
      <c r="R616" s="198"/>
      <c r="S616" s="198"/>
      <c r="T616" s="198"/>
      <c r="U616" s="198"/>
      <c r="V616" s="198"/>
      <c r="W616" s="198"/>
      <c r="X616" s="198"/>
      <c r="Y616" s="198"/>
      <c r="Z616" s="199" t="str">
        <f>IF(AND(A616="",A615&lt;&gt;""),"－　以　下　余　白　－",IF([1]調達要求データ貼付!I611="","",[1]調達要求データ貼付!I611))</f>
        <v/>
      </c>
      <c r="AA616" s="200"/>
      <c r="AB616" s="200"/>
      <c r="AC616" s="200"/>
      <c r="AD616" s="200"/>
      <c r="AE616" s="200"/>
      <c r="AF616" s="200"/>
      <c r="AG616" s="200"/>
      <c r="AH616" s="200"/>
      <c r="AI616" s="200"/>
      <c r="AJ616" s="200"/>
      <c r="AK616" s="200"/>
      <c r="AL616" s="200"/>
      <c r="AM616" s="200"/>
      <c r="AN616" s="200"/>
      <c r="AO616" s="200"/>
      <c r="AP616" s="200"/>
      <c r="AQ616" s="200"/>
      <c r="AR616" s="200"/>
      <c r="AS616" s="200"/>
      <c r="AT616" s="201"/>
      <c r="AU616" s="202" t="str">
        <f>IF([1]調達要求データ貼付!S611="","","同等品以上")</f>
        <v/>
      </c>
      <c r="AV616" s="203"/>
      <c r="AW616" s="204" t="str">
        <f>IF([1]調達要求データ貼付!U611="","",[1]調達要求データ貼付!U611)</f>
        <v/>
      </c>
      <c r="AX616" s="205"/>
      <c r="AY616" s="205"/>
      <c r="AZ616" s="205"/>
      <c r="BA616" s="205"/>
      <c r="BB616" s="205"/>
      <c r="BC616" s="206" t="str">
        <f>IF([1]調達要求データ貼付!O611="","",[1]調達要求データ貼付!O611)</f>
        <v/>
      </c>
      <c r="BD616" s="207"/>
      <c r="BE616" s="207"/>
      <c r="BF616" s="207"/>
      <c r="BG616" s="207"/>
      <c r="BH616" s="207"/>
      <c r="BI616" s="207"/>
      <c r="BJ616" s="208"/>
      <c r="BK616" s="209"/>
      <c r="BL616" s="209"/>
      <c r="BM616" s="209"/>
      <c r="BN616" s="209"/>
      <c r="BO616" s="209"/>
      <c r="BP616" s="209"/>
      <c r="BQ616" s="209"/>
      <c r="BR616" s="210"/>
      <c r="BS616" s="208"/>
      <c r="BT616" s="209"/>
      <c r="BU616" s="209"/>
      <c r="BV616" s="209"/>
      <c r="BW616" s="209"/>
      <c r="BX616" s="209"/>
      <c r="BY616" s="210"/>
      <c r="BZ616" s="196"/>
      <c r="CA616" s="127"/>
      <c r="CB616" s="127"/>
      <c r="CC616" s="127"/>
      <c r="CD616" s="127"/>
      <c r="CE616" s="127"/>
      <c r="CF616" s="127"/>
      <c r="DC616" s="128"/>
      <c r="DD616" s="128"/>
    </row>
    <row r="617" spans="1:108" ht="33" customHeight="1" x14ac:dyDescent="0.2">
      <c r="A617" s="193" t="str">
        <f>IF([1]調達要求データ貼付!E612="","",[1]調達要求データ貼付!E612&amp;"　"&amp;[1]調達要求データ貼付!F612)</f>
        <v/>
      </c>
      <c r="B617" s="194"/>
      <c r="C617" s="195"/>
      <c r="D617" s="196" t="str">
        <f>IF([1]調達要求データ貼付!E612="","",[1]調達要求データ貼付!E612&amp;"　"&amp;[1]調達要求データ貼付!F612)</f>
        <v/>
      </c>
      <c r="E617" s="127"/>
      <c r="F617" s="127"/>
      <c r="G617" s="127"/>
      <c r="H617" s="127"/>
      <c r="I617" s="127"/>
      <c r="J617" s="127"/>
      <c r="K617" s="197" t="str">
        <f>IF([1]調達要求データ貼付!H612="","",[1]調達要求データ貼付!H612)</f>
        <v/>
      </c>
      <c r="L617" s="198"/>
      <c r="M617" s="198"/>
      <c r="N617" s="198"/>
      <c r="O617" s="198"/>
      <c r="P617" s="198"/>
      <c r="Q617" s="198"/>
      <c r="R617" s="198"/>
      <c r="S617" s="198"/>
      <c r="T617" s="198"/>
      <c r="U617" s="198"/>
      <c r="V617" s="198"/>
      <c r="W617" s="198"/>
      <c r="X617" s="198"/>
      <c r="Y617" s="198"/>
      <c r="Z617" s="199" t="str">
        <f>IF(AND(A617="",A616&lt;&gt;""),"－　以　下　余　白　－",IF([1]調達要求データ貼付!I612="","",[1]調達要求データ貼付!I612))</f>
        <v/>
      </c>
      <c r="AA617" s="200"/>
      <c r="AB617" s="200"/>
      <c r="AC617" s="200"/>
      <c r="AD617" s="200"/>
      <c r="AE617" s="200"/>
      <c r="AF617" s="200"/>
      <c r="AG617" s="200"/>
      <c r="AH617" s="200"/>
      <c r="AI617" s="200"/>
      <c r="AJ617" s="200"/>
      <c r="AK617" s="200"/>
      <c r="AL617" s="200"/>
      <c r="AM617" s="200"/>
      <c r="AN617" s="200"/>
      <c r="AO617" s="200"/>
      <c r="AP617" s="200"/>
      <c r="AQ617" s="200"/>
      <c r="AR617" s="200"/>
      <c r="AS617" s="200"/>
      <c r="AT617" s="201"/>
      <c r="AU617" s="202" t="str">
        <f>IF([1]調達要求データ貼付!S612="","","同等品以上")</f>
        <v/>
      </c>
      <c r="AV617" s="203"/>
      <c r="AW617" s="204" t="str">
        <f>IF([1]調達要求データ貼付!U612="","",[1]調達要求データ貼付!U612)</f>
        <v/>
      </c>
      <c r="AX617" s="205"/>
      <c r="AY617" s="205"/>
      <c r="AZ617" s="205"/>
      <c r="BA617" s="205"/>
      <c r="BB617" s="205"/>
      <c r="BC617" s="206" t="str">
        <f>IF([1]調達要求データ貼付!O612="","",[1]調達要求データ貼付!O612)</f>
        <v/>
      </c>
      <c r="BD617" s="207"/>
      <c r="BE617" s="207"/>
      <c r="BF617" s="207"/>
      <c r="BG617" s="207"/>
      <c r="BH617" s="207"/>
      <c r="BI617" s="207"/>
      <c r="BJ617" s="208"/>
      <c r="BK617" s="209"/>
      <c r="BL617" s="209"/>
      <c r="BM617" s="209"/>
      <c r="BN617" s="209"/>
      <c r="BO617" s="209"/>
      <c r="BP617" s="209"/>
      <c r="BQ617" s="209"/>
      <c r="BR617" s="210"/>
      <c r="BS617" s="208"/>
      <c r="BT617" s="209"/>
      <c r="BU617" s="209"/>
      <c r="BV617" s="209"/>
      <c r="BW617" s="209"/>
      <c r="BX617" s="209"/>
      <c r="BY617" s="210"/>
      <c r="BZ617" s="196"/>
      <c r="CA617" s="127"/>
      <c r="CB617" s="127"/>
      <c r="CC617" s="127"/>
      <c r="CD617" s="127"/>
      <c r="CE617" s="127"/>
      <c r="CF617" s="127"/>
      <c r="DC617" s="128"/>
      <c r="DD617" s="128"/>
    </row>
    <row r="618" spans="1:108" ht="33" customHeight="1" x14ac:dyDescent="0.2">
      <c r="A618" s="193" t="str">
        <f>IF([1]調達要求データ貼付!E613="","",[1]調達要求データ貼付!E613&amp;"　"&amp;[1]調達要求データ貼付!F613)</f>
        <v/>
      </c>
      <c r="B618" s="194"/>
      <c r="C618" s="195"/>
      <c r="D618" s="196" t="str">
        <f>IF([1]調達要求データ貼付!E613="","",[1]調達要求データ貼付!E613&amp;"　"&amp;[1]調達要求データ貼付!F613)</f>
        <v/>
      </c>
      <c r="E618" s="127"/>
      <c r="F618" s="127"/>
      <c r="G618" s="127"/>
      <c r="H618" s="127"/>
      <c r="I618" s="127"/>
      <c r="J618" s="127"/>
      <c r="K618" s="197" t="str">
        <f>IF([1]調達要求データ貼付!H613="","",[1]調達要求データ貼付!H613)</f>
        <v/>
      </c>
      <c r="L618" s="198"/>
      <c r="M618" s="198"/>
      <c r="N618" s="198"/>
      <c r="O618" s="198"/>
      <c r="P618" s="198"/>
      <c r="Q618" s="198"/>
      <c r="R618" s="198"/>
      <c r="S618" s="198"/>
      <c r="T618" s="198"/>
      <c r="U618" s="198"/>
      <c r="V618" s="198"/>
      <c r="W618" s="198"/>
      <c r="X618" s="198"/>
      <c r="Y618" s="198"/>
      <c r="Z618" s="199" t="str">
        <f>IF(AND(A618="",A617&lt;&gt;""),"－　以　下　余　白　－",IF([1]調達要求データ貼付!I613="","",[1]調達要求データ貼付!I613))</f>
        <v/>
      </c>
      <c r="AA618" s="200"/>
      <c r="AB618" s="200"/>
      <c r="AC618" s="200"/>
      <c r="AD618" s="200"/>
      <c r="AE618" s="200"/>
      <c r="AF618" s="200"/>
      <c r="AG618" s="200"/>
      <c r="AH618" s="200"/>
      <c r="AI618" s="200"/>
      <c r="AJ618" s="200"/>
      <c r="AK618" s="200"/>
      <c r="AL618" s="200"/>
      <c r="AM618" s="200"/>
      <c r="AN618" s="200"/>
      <c r="AO618" s="200"/>
      <c r="AP618" s="200"/>
      <c r="AQ618" s="200"/>
      <c r="AR618" s="200"/>
      <c r="AS618" s="200"/>
      <c r="AT618" s="201"/>
      <c r="AU618" s="202" t="str">
        <f>IF([1]調達要求データ貼付!S613="","","同等品以上")</f>
        <v/>
      </c>
      <c r="AV618" s="203"/>
      <c r="AW618" s="204" t="str">
        <f>IF([1]調達要求データ貼付!U613="","",[1]調達要求データ貼付!U613)</f>
        <v/>
      </c>
      <c r="AX618" s="205"/>
      <c r="AY618" s="205"/>
      <c r="AZ618" s="205"/>
      <c r="BA618" s="205"/>
      <c r="BB618" s="205"/>
      <c r="BC618" s="206" t="str">
        <f>IF([1]調達要求データ貼付!O613="","",[1]調達要求データ貼付!O613)</f>
        <v/>
      </c>
      <c r="BD618" s="207"/>
      <c r="BE618" s="207"/>
      <c r="BF618" s="207"/>
      <c r="BG618" s="207"/>
      <c r="BH618" s="207"/>
      <c r="BI618" s="207"/>
      <c r="BJ618" s="208"/>
      <c r="BK618" s="209"/>
      <c r="BL618" s="209"/>
      <c r="BM618" s="209"/>
      <c r="BN618" s="209"/>
      <c r="BO618" s="209"/>
      <c r="BP618" s="209"/>
      <c r="BQ618" s="209"/>
      <c r="BR618" s="210"/>
      <c r="BS618" s="208"/>
      <c r="BT618" s="209"/>
      <c r="BU618" s="209"/>
      <c r="BV618" s="209"/>
      <c r="BW618" s="209"/>
      <c r="BX618" s="209"/>
      <c r="BY618" s="210"/>
      <c r="BZ618" s="196"/>
      <c r="CA618" s="127"/>
      <c r="CB618" s="127"/>
      <c r="CC618" s="127"/>
      <c r="CD618" s="127"/>
      <c r="CE618" s="127"/>
      <c r="CF618" s="127"/>
      <c r="DC618" s="128"/>
      <c r="DD618" s="128"/>
    </row>
    <row r="619" spans="1:108" ht="33" customHeight="1" x14ac:dyDescent="0.2">
      <c r="A619" s="193" t="str">
        <f>IF([1]調達要求データ貼付!E614="","",[1]調達要求データ貼付!E614&amp;"　"&amp;[1]調達要求データ貼付!F614)</f>
        <v/>
      </c>
      <c r="B619" s="194"/>
      <c r="C619" s="195"/>
      <c r="D619" s="196" t="str">
        <f>IF([1]調達要求データ貼付!E614="","",[1]調達要求データ貼付!E614&amp;"　"&amp;[1]調達要求データ貼付!F614)</f>
        <v/>
      </c>
      <c r="E619" s="127"/>
      <c r="F619" s="127"/>
      <c r="G619" s="127"/>
      <c r="H619" s="127"/>
      <c r="I619" s="127"/>
      <c r="J619" s="127"/>
      <c r="K619" s="197" t="str">
        <f>IF([1]調達要求データ貼付!H614="","",[1]調達要求データ貼付!H614)</f>
        <v/>
      </c>
      <c r="L619" s="198"/>
      <c r="M619" s="198"/>
      <c r="N619" s="198"/>
      <c r="O619" s="198"/>
      <c r="P619" s="198"/>
      <c r="Q619" s="198"/>
      <c r="R619" s="198"/>
      <c r="S619" s="198"/>
      <c r="T619" s="198"/>
      <c r="U619" s="198"/>
      <c r="V619" s="198"/>
      <c r="W619" s="198"/>
      <c r="X619" s="198"/>
      <c r="Y619" s="198"/>
      <c r="Z619" s="199" t="str">
        <f>IF(AND(A619="",A618&lt;&gt;""),"－　以　下　余　白　－",IF([1]調達要求データ貼付!I614="","",[1]調達要求データ貼付!I614))</f>
        <v/>
      </c>
      <c r="AA619" s="200"/>
      <c r="AB619" s="200"/>
      <c r="AC619" s="200"/>
      <c r="AD619" s="200"/>
      <c r="AE619" s="200"/>
      <c r="AF619" s="200"/>
      <c r="AG619" s="200"/>
      <c r="AH619" s="200"/>
      <c r="AI619" s="200"/>
      <c r="AJ619" s="200"/>
      <c r="AK619" s="200"/>
      <c r="AL619" s="200"/>
      <c r="AM619" s="200"/>
      <c r="AN619" s="200"/>
      <c r="AO619" s="200"/>
      <c r="AP619" s="200"/>
      <c r="AQ619" s="200"/>
      <c r="AR619" s="200"/>
      <c r="AS619" s="200"/>
      <c r="AT619" s="201"/>
      <c r="AU619" s="202" t="str">
        <f>IF([1]調達要求データ貼付!S614="","","同等品以上")</f>
        <v/>
      </c>
      <c r="AV619" s="203"/>
      <c r="AW619" s="204" t="str">
        <f>IF([1]調達要求データ貼付!U614="","",[1]調達要求データ貼付!U614)</f>
        <v/>
      </c>
      <c r="AX619" s="205"/>
      <c r="AY619" s="205"/>
      <c r="AZ619" s="205"/>
      <c r="BA619" s="205"/>
      <c r="BB619" s="205"/>
      <c r="BC619" s="206" t="str">
        <f>IF([1]調達要求データ貼付!O614="","",[1]調達要求データ貼付!O614)</f>
        <v/>
      </c>
      <c r="BD619" s="207"/>
      <c r="BE619" s="207"/>
      <c r="BF619" s="207"/>
      <c r="BG619" s="207"/>
      <c r="BH619" s="207"/>
      <c r="BI619" s="207"/>
      <c r="BJ619" s="208"/>
      <c r="BK619" s="209"/>
      <c r="BL619" s="209"/>
      <c r="BM619" s="209"/>
      <c r="BN619" s="209"/>
      <c r="BO619" s="209"/>
      <c r="BP619" s="209"/>
      <c r="BQ619" s="209"/>
      <c r="BR619" s="210"/>
      <c r="BS619" s="208"/>
      <c r="BT619" s="209"/>
      <c r="BU619" s="209"/>
      <c r="BV619" s="209"/>
      <c r="BW619" s="209"/>
      <c r="BX619" s="209"/>
      <c r="BY619" s="210"/>
      <c r="BZ619" s="196"/>
      <c r="CA619" s="127"/>
      <c r="CB619" s="127"/>
      <c r="CC619" s="127"/>
      <c r="CD619" s="127"/>
      <c r="CE619" s="127"/>
      <c r="CF619" s="127"/>
      <c r="DC619" s="128"/>
      <c r="DD619" s="128"/>
    </row>
    <row r="620" spans="1:108" ht="33" customHeight="1" x14ac:dyDescent="0.2">
      <c r="A620" s="193" t="str">
        <f>IF([1]調達要求データ貼付!E615="","",[1]調達要求データ貼付!E615&amp;"　"&amp;[1]調達要求データ貼付!F615)</f>
        <v/>
      </c>
      <c r="B620" s="194"/>
      <c r="C620" s="195"/>
      <c r="D620" s="196" t="str">
        <f>IF([1]調達要求データ貼付!E615="","",[1]調達要求データ貼付!E615&amp;"　"&amp;[1]調達要求データ貼付!F615)</f>
        <v/>
      </c>
      <c r="E620" s="127"/>
      <c r="F620" s="127"/>
      <c r="G620" s="127"/>
      <c r="H620" s="127"/>
      <c r="I620" s="127"/>
      <c r="J620" s="127"/>
      <c r="K620" s="197" t="str">
        <f>IF([1]調達要求データ貼付!H615="","",[1]調達要求データ貼付!H615)</f>
        <v/>
      </c>
      <c r="L620" s="198"/>
      <c r="M620" s="198"/>
      <c r="N620" s="198"/>
      <c r="O620" s="198"/>
      <c r="P620" s="198"/>
      <c r="Q620" s="198"/>
      <c r="R620" s="198"/>
      <c r="S620" s="198"/>
      <c r="T620" s="198"/>
      <c r="U620" s="198"/>
      <c r="V620" s="198"/>
      <c r="W620" s="198"/>
      <c r="X620" s="198"/>
      <c r="Y620" s="198"/>
      <c r="Z620" s="199" t="str">
        <f>IF(AND(A620="",A619&lt;&gt;""),"－　以　下　余　白　－",IF([1]調達要求データ貼付!I615="","",[1]調達要求データ貼付!I615))</f>
        <v/>
      </c>
      <c r="AA620" s="200"/>
      <c r="AB620" s="200"/>
      <c r="AC620" s="200"/>
      <c r="AD620" s="200"/>
      <c r="AE620" s="200"/>
      <c r="AF620" s="200"/>
      <c r="AG620" s="200"/>
      <c r="AH620" s="200"/>
      <c r="AI620" s="200"/>
      <c r="AJ620" s="200"/>
      <c r="AK620" s="200"/>
      <c r="AL620" s="200"/>
      <c r="AM620" s="200"/>
      <c r="AN620" s="200"/>
      <c r="AO620" s="200"/>
      <c r="AP620" s="200"/>
      <c r="AQ620" s="200"/>
      <c r="AR620" s="200"/>
      <c r="AS620" s="200"/>
      <c r="AT620" s="201"/>
      <c r="AU620" s="202" t="str">
        <f>IF([1]調達要求データ貼付!S615="","","同等品以上")</f>
        <v/>
      </c>
      <c r="AV620" s="203"/>
      <c r="AW620" s="204" t="str">
        <f>IF([1]調達要求データ貼付!U615="","",[1]調達要求データ貼付!U615)</f>
        <v/>
      </c>
      <c r="AX620" s="205"/>
      <c r="AY620" s="205"/>
      <c r="AZ620" s="205"/>
      <c r="BA620" s="205"/>
      <c r="BB620" s="205"/>
      <c r="BC620" s="206" t="str">
        <f>IF([1]調達要求データ貼付!O615="","",[1]調達要求データ貼付!O615)</f>
        <v/>
      </c>
      <c r="BD620" s="207"/>
      <c r="BE620" s="207"/>
      <c r="BF620" s="207"/>
      <c r="BG620" s="207"/>
      <c r="BH620" s="207"/>
      <c r="BI620" s="207"/>
      <c r="BJ620" s="208"/>
      <c r="BK620" s="209"/>
      <c r="BL620" s="209"/>
      <c r="BM620" s="209"/>
      <c r="BN620" s="209"/>
      <c r="BO620" s="209"/>
      <c r="BP620" s="209"/>
      <c r="BQ620" s="209"/>
      <c r="BR620" s="210"/>
      <c r="BS620" s="208"/>
      <c r="BT620" s="209"/>
      <c r="BU620" s="209"/>
      <c r="BV620" s="209"/>
      <c r="BW620" s="209"/>
      <c r="BX620" s="209"/>
      <c r="BY620" s="210"/>
      <c r="BZ620" s="196"/>
      <c r="CA620" s="127"/>
      <c r="CB620" s="127"/>
      <c r="CC620" s="127"/>
      <c r="CD620" s="127"/>
      <c r="CE620" s="127"/>
      <c r="CF620" s="127"/>
      <c r="DC620" s="128"/>
      <c r="DD620" s="128"/>
    </row>
    <row r="621" spans="1:108" ht="33" customHeight="1" x14ac:dyDescent="0.2">
      <c r="A621" s="193" t="str">
        <f>IF([1]調達要求データ貼付!E616="","",[1]調達要求データ貼付!E616&amp;"　"&amp;[1]調達要求データ貼付!F616)</f>
        <v/>
      </c>
      <c r="B621" s="194"/>
      <c r="C621" s="195"/>
      <c r="D621" s="196" t="str">
        <f>IF([1]調達要求データ貼付!E616="","",[1]調達要求データ貼付!E616&amp;"　"&amp;[1]調達要求データ貼付!F616)</f>
        <v/>
      </c>
      <c r="E621" s="127"/>
      <c r="F621" s="127"/>
      <c r="G621" s="127"/>
      <c r="H621" s="127"/>
      <c r="I621" s="127"/>
      <c r="J621" s="127"/>
      <c r="K621" s="197" t="str">
        <f>IF([1]調達要求データ貼付!H616="","",[1]調達要求データ貼付!H616)</f>
        <v/>
      </c>
      <c r="L621" s="198"/>
      <c r="M621" s="198"/>
      <c r="N621" s="198"/>
      <c r="O621" s="198"/>
      <c r="P621" s="198"/>
      <c r="Q621" s="198"/>
      <c r="R621" s="198"/>
      <c r="S621" s="198"/>
      <c r="T621" s="198"/>
      <c r="U621" s="198"/>
      <c r="V621" s="198"/>
      <c r="W621" s="198"/>
      <c r="X621" s="198"/>
      <c r="Y621" s="198"/>
      <c r="Z621" s="199" t="str">
        <f>IF(AND(A621="",A620&lt;&gt;""),"－　以　下　余　白　－",IF([1]調達要求データ貼付!I616="","",[1]調達要求データ貼付!I616))</f>
        <v/>
      </c>
      <c r="AA621" s="200"/>
      <c r="AB621" s="200"/>
      <c r="AC621" s="200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200"/>
      <c r="AT621" s="201"/>
      <c r="AU621" s="202" t="str">
        <f>IF([1]調達要求データ貼付!S616="","","同等品以上")</f>
        <v/>
      </c>
      <c r="AV621" s="203"/>
      <c r="AW621" s="204" t="str">
        <f>IF([1]調達要求データ貼付!U616="","",[1]調達要求データ貼付!U616)</f>
        <v/>
      </c>
      <c r="AX621" s="205"/>
      <c r="AY621" s="205"/>
      <c r="AZ621" s="205"/>
      <c r="BA621" s="205"/>
      <c r="BB621" s="205"/>
      <c r="BC621" s="206" t="str">
        <f>IF([1]調達要求データ貼付!O616="","",[1]調達要求データ貼付!O616)</f>
        <v/>
      </c>
      <c r="BD621" s="207"/>
      <c r="BE621" s="207"/>
      <c r="BF621" s="207"/>
      <c r="BG621" s="207"/>
      <c r="BH621" s="207"/>
      <c r="BI621" s="207"/>
      <c r="BJ621" s="208"/>
      <c r="BK621" s="209"/>
      <c r="BL621" s="209"/>
      <c r="BM621" s="209"/>
      <c r="BN621" s="209"/>
      <c r="BO621" s="209"/>
      <c r="BP621" s="209"/>
      <c r="BQ621" s="209"/>
      <c r="BR621" s="210"/>
      <c r="BS621" s="208"/>
      <c r="BT621" s="209"/>
      <c r="BU621" s="209"/>
      <c r="BV621" s="209"/>
      <c r="BW621" s="209"/>
      <c r="BX621" s="209"/>
      <c r="BY621" s="210"/>
      <c r="BZ621" s="196"/>
      <c r="CA621" s="127"/>
      <c r="CB621" s="127"/>
      <c r="CC621" s="127"/>
      <c r="CD621" s="127"/>
      <c r="CE621" s="127"/>
      <c r="CF621" s="127"/>
      <c r="DC621" s="128"/>
      <c r="DD621" s="128"/>
    </row>
    <row r="622" spans="1:108" ht="33" customHeight="1" x14ac:dyDescent="0.2">
      <c r="A622" s="193" t="str">
        <f>IF([1]調達要求データ貼付!E617="","",[1]調達要求データ貼付!E617&amp;"　"&amp;[1]調達要求データ貼付!F617)</f>
        <v/>
      </c>
      <c r="B622" s="194"/>
      <c r="C622" s="195"/>
      <c r="D622" s="196" t="str">
        <f>IF([1]調達要求データ貼付!E617="","",[1]調達要求データ貼付!E617&amp;"　"&amp;[1]調達要求データ貼付!F617)</f>
        <v/>
      </c>
      <c r="E622" s="127"/>
      <c r="F622" s="127"/>
      <c r="G622" s="127"/>
      <c r="H622" s="127"/>
      <c r="I622" s="127"/>
      <c r="J622" s="127"/>
      <c r="K622" s="197" t="str">
        <f>IF([1]調達要求データ貼付!H617="","",[1]調達要求データ貼付!H617)</f>
        <v/>
      </c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9" t="str">
        <f>IF(AND(A622="",A621&lt;&gt;""),"－　以　下　余　白　－",IF([1]調達要求データ貼付!I617="","",[1]調達要求データ貼付!I617))</f>
        <v/>
      </c>
      <c r="AA622" s="200"/>
      <c r="AB622" s="200"/>
      <c r="AC622" s="200"/>
      <c r="AD622" s="200"/>
      <c r="AE622" s="200"/>
      <c r="AF622" s="200"/>
      <c r="AG622" s="200"/>
      <c r="AH622" s="200"/>
      <c r="AI622" s="200"/>
      <c r="AJ622" s="200"/>
      <c r="AK622" s="200"/>
      <c r="AL622" s="200"/>
      <c r="AM622" s="200"/>
      <c r="AN622" s="200"/>
      <c r="AO622" s="200"/>
      <c r="AP622" s="200"/>
      <c r="AQ622" s="200"/>
      <c r="AR622" s="200"/>
      <c r="AS622" s="200"/>
      <c r="AT622" s="201"/>
      <c r="AU622" s="202" t="str">
        <f>IF([1]調達要求データ貼付!S617="","","同等品以上")</f>
        <v/>
      </c>
      <c r="AV622" s="203"/>
      <c r="AW622" s="204" t="str">
        <f>IF([1]調達要求データ貼付!U617="","",[1]調達要求データ貼付!U617)</f>
        <v/>
      </c>
      <c r="AX622" s="205"/>
      <c r="AY622" s="205"/>
      <c r="AZ622" s="205"/>
      <c r="BA622" s="205"/>
      <c r="BB622" s="205"/>
      <c r="BC622" s="206" t="str">
        <f>IF([1]調達要求データ貼付!O617="","",[1]調達要求データ貼付!O617)</f>
        <v/>
      </c>
      <c r="BD622" s="207"/>
      <c r="BE622" s="207"/>
      <c r="BF622" s="207"/>
      <c r="BG622" s="207"/>
      <c r="BH622" s="207"/>
      <c r="BI622" s="207"/>
      <c r="BJ622" s="208"/>
      <c r="BK622" s="209"/>
      <c r="BL622" s="209"/>
      <c r="BM622" s="209"/>
      <c r="BN622" s="209"/>
      <c r="BO622" s="209"/>
      <c r="BP622" s="209"/>
      <c r="BQ622" s="209"/>
      <c r="BR622" s="210"/>
      <c r="BS622" s="208"/>
      <c r="BT622" s="209"/>
      <c r="BU622" s="209"/>
      <c r="BV622" s="209"/>
      <c r="BW622" s="209"/>
      <c r="BX622" s="209"/>
      <c r="BY622" s="210"/>
      <c r="BZ622" s="196"/>
      <c r="CA622" s="127"/>
      <c r="CB622" s="127"/>
      <c r="CC622" s="127"/>
      <c r="CD622" s="127"/>
      <c r="CE622" s="127"/>
      <c r="CF622" s="127"/>
      <c r="DC622" s="128"/>
      <c r="DD622" s="128"/>
    </row>
    <row r="623" spans="1:108" ht="33" customHeight="1" x14ac:dyDescent="0.2">
      <c r="A623" s="193" t="str">
        <f>IF([1]調達要求データ貼付!E618="","",[1]調達要求データ貼付!E618&amp;"　"&amp;[1]調達要求データ貼付!F618)</f>
        <v/>
      </c>
      <c r="B623" s="194"/>
      <c r="C623" s="195"/>
      <c r="D623" s="196" t="str">
        <f>IF([1]調達要求データ貼付!E618="","",[1]調達要求データ貼付!E618&amp;"　"&amp;[1]調達要求データ貼付!F618)</f>
        <v/>
      </c>
      <c r="E623" s="127"/>
      <c r="F623" s="127"/>
      <c r="G623" s="127"/>
      <c r="H623" s="127"/>
      <c r="I623" s="127"/>
      <c r="J623" s="127"/>
      <c r="K623" s="197" t="str">
        <f>IF([1]調達要求データ貼付!H618="","",[1]調達要求データ貼付!H618)</f>
        <v/>
      </c>
      <c r="L623" s="198"/>
      <c r="M623" s="198"/>
      <c r="N623" s="198"/>
      <c r="O623" s="198"/>
      <c r="P623" s="198"/>
      <c r="Q623" s="198"/>
      <c r="R623" s="198"/>
      <c r="S623" s="198"/>
      <c r="T623" s="198"/>
      <c r="U623" s="198"/>
      <c r="V623" s="198"/>
      <c r="W623" s="198"/>
      <c r="X623" s="198"/>
      <c r="Y623" s="198"/>
      <c r="Z623" s="199" t="str">
        <f>IF(AND(A623="",A622&lt;&gt;""),"－　以　下　余　白　－",IF([1]調達要求データ貼付!I618="","",[1]調達要求データ貼付!I618))</f>
        <v/>
      </c>
      <c r="AA623" s="200"/>
      <c r="AB623" s="200"/>
      <c r="AC623" s="200"/>
      <c r="AD623" s="200"/>
      <c r="AE623" s="200"/>
      <c r="AF623" s="200"/>
      <c r="AG623" s="200"/>
      <c r="AH623" s="200"/>
      <c r="AI623" s="200"/>
      <c r="AJ623" s="200"/>
      <c r="AK623" s="200"/>
      <c r="AL623" s="200"/>
      <c r="AM623" s="200"/>
      <c r="AN623" s="200"/>
      <c r="AO623" s="200"/>
      <c r="AP623" s="200"/>
      <c r="AQ623" s="200"/>
      <c r="AR623" s="200"/>
      <c r="AS623" s="200"/>
      <c r="AT623" s="201"/>
      <c r="AU623" s="202" t="str">
        <f>IF([1]調達要求データ貼付!S618="","","同等品以上")</f>
        <v/>
      </c>
      <c r="AV623" s="203"/>
      <c r="AW623" s="204" t="str">
        <f>IF([1]調達要求データ貼付!U618="","",[1]調達要求データ貼付!U618)</f>
        <v/>
      </c>
      <c r="AX623" s="205"/>
      <c r="AY623" s="205"/>
      <c r="AZ623" s="205"/>
      <c r="BA623" s="205"/>
      <c r="BB623" s="205"/>
      <c r="BC623" s="206" t="str">
        <f>IF([1]調達要求データ貼付!O618="","",[1]調達要求データ貼付!O618)</f>
        <v/>
      </c>
      <c r="BD623" s="207"/>
      <c r="BE623" s="207"/>
      <c r="BF623" s="207"/>
      <c r="BG623" s="207"/>
      <c r="BH623" s="207"/>
      <c r="BI623" s="207"/>
      <c r="BJ623" s="208"/>
      <c r="BK623" s="209"/>
      <c r="BL623" s="209"/>
      <c r="BM623" s="209"/>
      <c r="BN623" s="209"/>
      <c r="BO623" s="209"/>
      <c r="BP623" s="209"/>
      <c r="BQ623" s="209"/>
      <c r="BR623" s="210"/>
      <c r="BS623" s="208"/>
      <c r="BT623" s="209"/>
      <c r="BU623" s="209"/>
      <c r="BV623" s="209"/>
      <c r="BW623" s="209"/>
      <c r="BX623" s="209"/>
      <c r="BY623" s="210"/>
      <c r="BZ623" s="196"/>
      <c r="CA623" s="127"/>
      <c r="CB623" s="127"/>
      <c r="CC623" s="127"/>
      <c r="CD623" s="127"/>
      <c r="CE623" s="127"/>
      <c r="CF623" s="127"/>
      <c r="DC623" s="128"/>
      <c r="DD623" s="128"/>
    </row>
    <row r="624" spans="1:108" ht="33" customHeight="1" x14ac:dyDescent="0.2">
      <c r="A624" s="193" t="str">
        <f>IF([1]調達要求データ貼付!E619="","",[1]調達要求データ貼付!E619&amp;"　"&amp;[1]調達要求データ貼付!F619)</f>
        <v/>
      </c>
      <c r="B624" s="194"/>
      <c r="C624" s="195"/>
      <c r="D624" s="196" t="str">
        <f>IF([1]調達要求データ貼付!E619="","",[1]調達要求データ貼付!E619&amp;"　"&amp;[1]調達要求データ貼付!F619)</f>
        <v/>
      </c>
      <c r="E624" s="127"/>
      <c r="F624" s="127"/>
      <c r="G624" s="127"/>
      <c r="H624" s="127"/>
      <c r="I624" s="127"/>
      <c r="J624" s="127"/>
      <c r="K624" s="197" t="str">
        <f>IF([1]調達要求データ貼付!H619="","",[1]調達要求データ貼付!H619)</f>
        <v/>
      </c>
      <c r="L624" s="198"/>
      <c r="M624" s="198"/>
      <c r="N624" s="198"/>
      <c r="O624" s="198"/>
      <c r="P624" s="198"/>
      <c r="Q624" s="198"/>
      <c r="R624" s="198"/>
      <c r="S624" s="198"/>
      <c r="T624" s="198"/>
      <c r="U624" s="198"/>
      <c r="V624" s="198"/>
      <c r="W624" s="198"/>
      <c r="X624" s="198"/>
      <c r="Y624" s="198"/>
      <c r="Z624" s="199" t="str">
        <f>IF(AND(A624="",A623&lt;&gt;""),"－　以　下　余　白　－",IF([1]調達要求データ貼付!I619="","",[1]調達要求データ貼付!I619))</f>
        <v/>
      </c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  <c r="AO624" s="200"/>
      <c r="AP624" s="200"/>
      <c r="AQ624" s="200"/>
      <c r="AR624" s="200"/>
      <c r="AS624" s="200"/>
      <c r="AT624" s="201"/>
      <c r="AU624" s="202" t="str">
        <f>IF([1]調達要求データ貼付!S619="","","同等品以上")</f>
        <v/>
      </c>
      <c r="AV624" s="203"/>
      <c r="AW624" s="204" t="str">
        <f>IF([1]調達要求データ貼付!U619="","",[1]調達要求データ貼付!U619)</f>
        <v/>
      </c>
      <c r="AX624" s="205"/>
      <c r="AY624" s="205"/>
      <c r="AZ624" s="205"/>
      <c r="BA624" s="205"/>
      <c r="BB624" s="205"/>
      <c r="BC624" s="206" t="str">
        <f>IF([1]調達要求データ貼付!O619="","",[1]調達要求データ貼付!O619)</f>
        <v/>
      </c>
      <c r="BD624" s="207"/>
      <c r="BE624" s="207"/>
      <c r="BF624" s="207"/>
      <c r="BG624" s="207"/>
      <c r="BH624" s="207"/>
      <c r="BI624" s="207"/>
      <c r="BJ624" s="208"/>
      <c r="BK624" s="209"/>
      <c r="BL624" s="209"/>
      <c r="BM624" s="209"/>
      <c r="BN624" s="209"/>
      <c r="BO624" s="209"/>
      <c r="BP624" s="209"/>
      <c r="BQ624" s="209"/>
      <c r="BR624" s="210"/>
      <c r="BS624" s="208"/>
      <c r="BT624" s="209"/>
      <c r="BU624" s="209"/>
      <c r="BV624" s="209"/>
      <c r="BW624" s="209"/>
      <c r="BX624" s="209"/>
      <c r="BY624" s="210"/>
      <c r="BZ624" s="196"/>
      <c r="CA624" s="127"/>
      <c r="CB624" s="127"/>
      <c r="CC624" s="127"/>
      <c r="CD624" s="127"/>
      <c r="CE624" s="127"/>
      <c r="CF624" s="127"/>
      <c r="DC624" s="128"/>
      <c r="DD624" s="128"/>
    </row>
    <row r="625" spans="1:108" ht="33" customHeight="1" x14ac:dyDescent="0.2">
      <c r="A625" s="193" t="str">
        <f>IF([1]調達要求データ貼付!E620="","",[1]調達要求データ貼付!E620&amp;"　"&amp;[1]調達要求データ貼付!F620)</f>
        <v/>
      </c>
      <c r="B625" s="194"/>
      <c r="C625" s="195"/>
      <c r="D625" s="196" t="str">
        <f>IF([1]調達要求データ貼付!E620="","",[1]調達要求データ貼付!E620&amp;"　"&amp;[1]調達要求データ貼付!F620)</f>
        <v/>
      </c>
      <c r="E625" s="127"/>
      <c r="F625" s="127"/>
      <c r="G625" s="127"/>
      <c r="H625" s="127"/>
      <c r="I625" s="127"/>
      <c r="J625" s="127"/>
      <c r="K625" s="197" t="str">
        <f>IF([1]調達要求データ貼付!H620="","",[1]調達要求データ貼付!H620)</f>
        <v/>
      </c>
      <c r="L625" s="198"/>
      <c r="M625" s="198"/>
      <c r="N625" s="198"/>
      <c r="O625" s="198"/>
      <c r="P625" s="198"/>
      <c r="Q625" s="198"/>
      <c r="R625" s="198"/>
      <c r="S625" s="198"/>
      <c r="T625" s="198"/>
      <c r="U625" s="198"/>
      <c r="V625" s="198"/>
      <c r="W625" s="198"/>
      <c r="X625" s="198"/>
      <c r="Y625" s="198"/>
      <c r="Z625" s="199" t="str">
        <f>IF(AND(A625="",A624&lt;&gt;""),"－　以　下　余　白　－",IF([1]調達要求データ貼付!I620="","",[1]調達要求データ貼付!I620))</f>
        <v/>
      </c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  <c r="AO625" s="200"/>
      <c r="AP625" s="200"/>
      <c r="AQ625" s="200"/>
      <c r="AR625" s="200"/>
      <c r="AS625" s="200"/>
      <c r="AT625" s="201"/>
      <c r="AU625" s="202" t="str">
        <f>IF([1]調達要求データ貼付!S620="","","同等品以上")</f>
        <v/>
      </c>
      <c r="AV625" s="203"/>
      <c r="AW625" s="204" t="str">
        <f>IF([1]調達要求データ貼付!U620="","",[1]調達要求データ貼付!U620)</f>
        <v/>
      </c>
      <c r="AX625" s="205"/>
      <c r="AY625" s="205"/>
      <c r="AZ625" s="205"/>
      <c r="BA625" s="205"/>
      <c r="BB625" s="205"/>
      <c r="BC625" s="206" t="str">
        <f>IF([1]調達要求データ貼付!O620="","",[1]調達要求データ貼付!O620)</f>
        <v/>
      </c>
      <c r="BD625" s="207"/>
      <c r="BE625" s="207"/>
      <c r="BF625" s="207"/>
      <c r="BG625" s="207"/>
      <c r="BH625" s="207"/>
      <c r="BI625" s="207"/>
      <c r="BJ625" s="208"/>
      <c r="BK625" s="209"/>
      <c r="BL625" s="209"/>
      <c r="BM625" s="209"/>
      <c r="BN625" s="209"/>
      <c r="BO625" s="209"/>
      <c r="BP625" s="209"/>
      <c r="BQ625" s="209"/>
      <c r="BR625" s="210"/>
      <c r="BS625" s="208"/>
      <c r="BT625" s="209"/>
      <c r="BU625" s="209"/>
      <c r="BV625" s="209"/>
      <c r="BW625" s="209"/>
      <c r="BX625" s="209"/>
      <c r="BY625" s="210"/>
      <c r="BZ625" s="196"/>
      <c r="CA625" s="127"/>
      <c r="CB625" s="127"/>
      <c r="CC625" s="127"/>
      <c r="CD625" s="127"/>
      <c r="CE625" s="127"/>
      <c r="CF625" s="127"/>
      <c r="DC625" s="128"/>
      <c r="DD625" s="128"/>
    </row>
    <row r="626" spans="1:108" ht="33" customHeight="1" x14ac:dyDescent="0.2">
      <c r="A626" s="193" t="str">
        <f>IF([1]調達要求データ貼付!E621="","",[1]調達要求データ貼付!E621&amp;"　"&amp;[1]調達要求データ貼付!F621)</f>
        <v/>
      </c>
      <c r="B626" s="194"/>
      <c r="C626" s="195"/>
      <c r="D626" s="196" t="str">
        <f>IF([1]調達要求データ貼付!E621="","",[1]調達要求データ貼付!E621&amp;"　"&amp;[1]調達要求データ貼付!F621)</f>
        <v/>
      </c>
      <c r="E626" s="127"/>
      <c r="F626" s="127"/>
      <c r="G626" s="127"/>
      <c r="H626" s="127"/>
      <c r="I626" s="127"/>
      <c r="J626" s="127"/>
      <c r="K626" s="197" t="str">
        <f>IF([1]調達要求データ貼付!H621="","",[1]調達要求データ貼付!H621)</f>
        <v/>
      </c>
      <c r="L626" s="198"/>
      <c r="M626" s="198"/>
      <c r="N626" s="198"/>
      <c r="O626" s="198"/>
      <c r="P626" s="198"/>
      <c r="Q626" s="198"/>
      <c r="R626" s="198"/>
      <c r="S626" s="198"/>
      <c r="T626" s="198"/>
      <c r="U626" s="198"/>
      <c r="V626" s="198"/>
      <c r="W626" s="198"/>
      <c r="X626" s="198"/>
      <c r="Y626" s="198"/>
      <c r="Z626" s="199" t="str">
        <f>IF(AND(A626="",A625&lt;&gt;""),"－　以　下　余　白　－",IF([1]調達要求データ貼付!I621="","",[1]調達要求データ貼付!I621))</f>
        <v/>
      </c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0"/>
      <c r="AT626" s="201"/>
      <c r="AU626" s="202" t="str">
        <f>IF([1]調達要求データ貼付!S621="","","同等品以上")</f>
        <v/>
      </c>
      <c r="AV626" s="203"/>
      <c r="AW626" s="204" t="str">
        <f>IF([1]調達要求データ貼付!U621="","",[1]調達要求データ貼付!U621)</f>
        <v/>
      </c>
      <c r="AX626" s="205"/>
      <c r="AY626" s="205"/>
      <c r="AZ626" s="205"/>
      <c r="BA626" s="205"/>
      <c r="BB626" s="205"/>
      <c r="BC626" s="206" t="str">
        <f>IF([1]調達要求データ貼付!O621="","",[1]調達要求データ貼付!O621)</f>
        <v/>
      </c>
      <c r="BD626" s="207"/>
      <c r="BE626" s="207"/>
      <c r="BF626" s="207"/>
      <c r="BG626" s="207"/>
      <c r="BH626" s="207"/>
      <c r="BI626" s="207"/>
      <c r="BJ626" s="208"/>
      <c r="BK626" s="209"/>
      <c r="BL626" s="209"/>
      <c r="BM626" s="209"/>
      <c r="BN626" s="209"/>
      <c r="BO626" s="209"/>
      <c r="BP626" s="209"/>
      <c r="BQ626" s="209"/>
      <c r="BR626" s="210"/>
      <c r="BS626" s="208"/>
      <c r="BT626" s="209"/>
      <c r="BU626" s="209"/>
      <c r="BV626" s="209"/>
      <c r="BW626" s="209"/>
      <c r="BX626" s="209"/>
      <c r="BY626" s="210"/>
      <c r="BZ626" s="196"/>
      <c r="CA626" s="127"/>
      <c r="CB626" s="127"/>
      <c r="CC626" s="127"/>
      <c r="CD626" s="127"/>
      <c r="CE626" s="127"/>
      <c r="CF626" s="127"/>
      <c r="DC626" s="128"/>
      <c r="DD626" s="128"/>
    </row>
    <row r="627" spans="1:108" ht="33" customHeight="1" x14ac:dyDescent="0.2">
      <c r="A627" s="193" t="str">
        <f>IF([1]調達要求データ貼付!E622="","",[1]調達要求データ貼付!E622&amp;"　"&amp;[1]調達要求データ貼付!F622)</f>
        <v/>
      </c>
      <c r="B627" s="194"/>
      <c r="C627" s="195"/>
      <c r="D627" s="196" t="str">
        <f>IF([1]調達要求データ貼付!E622="","",[1]調達要求データ貼付!E622&amp;"　"&amp;[1]調達要求データ貼付!F622)</f>
        <v/>
      </c>
      <c r="E627" s="127"/>
      <c r="F627" s="127"/>
      <c r="G627" s="127"/>
      <c r="H627" s="127"/>
      <c r="I627" s="127"/>
      <c r="J627" s="127"/>
      <c r="K627" s="197" t="str">
        <f>IF([1]調達要求データ貼付!H622="","",[1]調達要求データ貼付!H622)</f>
        <v/>
      </c>
      <c r="L627" s="198"/>
      <c r="M627" s="198"/>
      <c r="N627" s="198"/>
      <c r="O627" s="198"/>
      <c r="P627" s="198"/>
      <c r="Q627" s="198"/>
      <c r="R627" s="198"/>
      <c r="S627" s="198"/>
      <c r="T627" s="198"/>
      <c r="U627" s="198"/>
      <c r="V627" s="198"/>
      <c r="W627" s="198"/>
      <c r="X627" s="198"/>
      <c r="Y627" s="198"/>
      <c r="Z627" s="199" t="str">
        <f>IF(AND(A627="",A626&lt;&gt;""),"－　以　下　余　白　－",IF([1]調達要求データ貼付!I622="","",[1]調達要求データ貼付!I622))</f>
        <v/>
      </c>
      <c r="AA627" s="200"/>
      <c r="AB627" s="200"/>
      <c r="AC627" s="200"/>
      <c r="AD627" s="200"/>
      <c r="AE627" s="200"/>
      <c r="AF627" s="200"/>
      <c r="AG627" s="200"/>
      <c r="AH627" s="200"/>
      <c r="AI627" s="200"/>
      <c r="AJ627" s="200"/>
      <c r="AK627" s="200"/>
      <c r="AL627" s="200"/>
      <c r="AM627" s="200"/>
      <c r="AN627" s="200"/>
      <c r="AO627" s="200"/>
      <c r="AP627" s="200"/>
      <c r="AQ627" s="200"/>
      <c r="AR627" s="200"/>
      <c r="AS627" s="200"/>
      <c r="AT627" s="201"/>
      <c r="AU627" s="202" t="str">
        <f>IF([1]調達要求データ貼付!S622="","","同等品以上")</f>
        <v/>
      </c>
      <c r="AV627" s="203"/>
      <c r="AW627" s="204" t="str">
        <f>IF([1]調達要求データ貼付!U622="","",[1]調達要求データ貼付!U622)</f>
        <v/>
      </c>
      <c r="AX627" s="205"/>
      <c r="AY627" s="205"/>
      <c r="AZ627" s="205"/>
      <c r="BA627" s="205"/>
      <c r="BB627" s="205"/>
      <c r="BC627" s="206" t="str">
        <f>IF([1]調達要求データ貼付!O622="","",[1]調達要求データ貼付!O622)</f>
        <v/>
      </c>
      <c r="BD627" s="207"/>
      <c r="BE627" s="207"/>
      <c r="BF627" s="207"/>
      <c r="BG627" s="207"/>
      <c r="BH627" s="207"/>
      <c r="BI627" s="207"/>
      <c r="BJ627" s="208"/>
      <c r="BK627" s="209"/>
      <c r="BL627" s="209"/>
      <c r="BM627" s="209"/>
      <c r="BN627" s="209"/>
      <c r="BO627" s="209"/>
      <c r="BP627" s="209"/>
      <c r="BQ627" s="209"/>
      <c r="BR627" s="210"/>
      <c r="BS627" s="208"/>
      <c r="BT627" s="209"/>
      <c r="BU627" s="209"/>
      <c r="BV627" s="209"/>
      <c r="BW627" s="209"/>
      <c r="BX627" s="209"/>
      <c r="BY627" s="210"/>
      <c r="BZ627" s="196"/>
      <c r="CA627" s="127"/>
      <c r="CB627" s="127"/>
      <c r="CC627" s="127"/>
      <c r="CD627" s="127"/>
      <c r="CE627" s="127"/>
      <c r="CF627" s="127"/>
      <c r="CK627" s="157" t="s">
        <v>37</v>
      </c>
      <c r="DC627" s="128"/>
      <c r="DD627" s="128"/>
    </row>
    <row r="628" spans="1:108" ht="33" customHeight="1" x14ac:dyDescent="0.2">
      <c r="A628" s="193" t="str">
        <f>IF([1]調達要求データ貼付!E623="","",[1]調達要求データ貼付!E623&amp;"　"&amp;[1]調達要求データ貼付!F623)</f>
        <v/>
      </c>
      <c r="B628" s="194"/>
      <c r="C628" s="195"/>
      <c r="D628" s="196" t="str">
        <f>IF([1]調達要求データ貼付!E623="","",[1]調達要求データ貼付!E623&amp;"　"&amp;[1]調達要求データ貼付!F623)</f>
        <v/>
      </c>
      <c r="E628" s="127"/>
      <c r="F628" s="127"/>
      <c r="G628" s="127"/>
      <c r="H628" s="127"/>
      <c r="I628" s="127"/>
      <c r="J628" s="127"/>
      <c r="K628" s="197" t="str">
        <f>IF([1]調達要求データ貼付!H623="","",[1]調達要求データ貼付!H623)</f>
        <v/>
      </c>
      <c r="L628" s="198"/>
      <c r="M628" s="198"/>
      <c r="N628" s="198"/>
      <c r="O628" s="198"/>
      <c r="P628" s="198"/>
      <c r="Q628" s="198"/>
      <c r="R628" s="198"/>
      <c r="S628" s="198"/>
      <c r="T628" s="198"/>
      <c r="U628" s="198"/>
      <c r="V628" s="198"/>
      <c r="W628" s="198"/>
      <c r="X628" s="198"/>
      <c r="Y628" s="198"/>
      <c r="Z628" s="199" t="str">
        <f>IF(AND(A628="",A627&lt;&gt;""),"－　以　下　余　白　－",IF([1]調達要求データ貼付!I623="","",[1]調達要求データ貼付!I623))</f>
        <v/>
      </c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  <c r="AO628" s="200"/>
      <c r="AP628" s="200"/>
      <c r="AQ628" s="200"/>
      <c r="AR628" s="200"/>
      <c r="AS628" s="200"/>
      <c r="AT628" s="201"/>
      <c r="AU628" s="202" t="str">
        <f>IF([1]調達要求データ貼付!S623="","","同等品以上")</f>
        <v/>
      </c>
      <c r="AV628" s="203"/>
      <c r="AW628" s="204" t="str">
        <f>IF([1]調達要求データ貼付!U623="","",[1]調達要求データ貼付!U623)</f>
        <v/>
      </c>
      <c r="AX628" s="205"/>
      <c r="AY628" s="205"/>
      <c r="AZ628" s="205"/>
      <c r="BA628" s="205"/>
      <c r="BB628" s="205"/>
      <c r="BC628" s="206" t="str">
        <f>IF([1]調達要求データ貼付!O623="","",[1]調達要求データ貼付!O623)</f>
        <v/>
      </c>
      <c r="BD628" s="207"/>
      <c r="BE628" s="207"/>
      <c r="BF628" s="207"/>
      <c r="BG628" s="207"/>
      <c r="BH628" s="207"/>
      <c r="BI628" s="207"/>
      <c r="BJ628" s="196"/>
      <c r="BK628" s="127"/>
      <c r="BL628" s="127"/>
      <c r="BM628" s="127"/>
      <c r="BN628" s="127"/>
      <c r="BO628" s="127"/>
      <c r="BP628" s="127"/>
      <c r="BQ628" s="127"/>
      <c r="BR628" s="127"/>
      <c r="BS628" s="196"/>
      <c r="BT628" s="127"/>
      <c r="BU628" s="127"/>
      <c r="BV628" s="127"/>
      <c r="BW628" s="127"/>
      <c r="BX628" s="127"/>
      <c r="BY628" s="127"/>
      <c r="BZ628" s="196"/>
      <c r="CA628" s="127"/>
      <c r="CB628" s="127"/>
      <c r="CC628" s="127"/>
      <c r="CD628" s="127"/>
      <c r="CE628" s="127"/>
      <c r="CF628" s="127"/>
      <c r="CK628" s="169" t="str">
        <f>IF(A628="","",1)</f>
        <v/>
      </c>
      <c r="DC628" s="128"/>
      <c r="DD628" s="128"/>
    </row>
    <row r="629" spans="1:108" ht="33" customHeight="1" x14ac:dyDescent="0.2">
      <c r="A629" s="193" t="str">
        <f>IF([1]調達要求データ貼付!E624="","",[1]調達要求データ貼付!E624&amp;"　"&amp;[1]調達要求データ貼付!F624)</f>
        <v/>
      </c>
      <c r="B629" s="194"/>
      <c r="C629" s="195"/>
      <c r="D629" s="196" t="str">
        <f>IF([1]調達要求データ貼付!E624="","",[1]調達要求データ貼付!E624&amp;"　"&amp;[1]調達要求データ貼付!F624)</f>
        <v/>
      </c>
      <c r="E629" s="127"/>
      <c r="F629" s="127"/>
      <c r="G629" s="127"/>
      <c r="H629" s="127"/>
      <c r="I629" s="127"/>
      <c r="J629" s="127"/>
      <c r="K629" s="197" t="str">
        <f>IF([1]調達要求データ貼付!H624="","",[1]調達要求データ貼付!H624)</f>
        <v/>
      </c>
      <c r="L629" s="198"/>
      <c r="M629" s="198"/>
      <c r="N629" s="198"/>
      <c r="O629" s="198"/>
      <c r="P629" s="198"/>
      <c r="Q629" s="198"/>
      <c r="R629" s="198"/>
      <c r="S629" s="198"/>
      <c r="T629" s="198"/>
      <c r="U629" s="198"/>
      <c r="V629" s="198"/>
      <c r="W629" s="198"/>
      <c r="X629" s="198"/>
      <c r="Y629" s="198"/>
      <c r="Z629" s="199" t="str">
        <f>IF(AND(A629="",A628&lt;&gt;""),"－　以　下　余　白　－",IF([1]調達要求データ貼付!I624="","",[1]調達要求データ貼付!I624))</f>
        <v/>
      </c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  <c r="AO629" s="200"/>
      <c r="AP629" s="200"/>
      <c r="AQ629" s="200"/>
      <c r="AR629" s="200"/>
      <c r="AS629" s="200"/>
      <c r="AT629" s="201"/>
      <c r="AU629" s="202" t="str">
        <f>IF([1]調達要求データ貼付!S624="","","同等品以上")</f>
        <v/>
      </c>
      <c r="AV629" s="203"/>
      <c r="AW629" s="204" t="str">
        <f>IF([1]調達要求データ貼付!U624="","",[1]調達要求データ貼付!U624)</f>
        <v/>
      </c>
      <c r="AX629" s="205"/>
      <c r="AY629" s="205"/>
      <c r="AZ629" s="205"/>
      <c r="BA629" s="205"/>
      <c r="BB629" s="205"/>
      <c r="BC629" s="206" t="str">
        <f>IF([1]調達要求データ貼付!O624="","",[1]調達要求データ貼付!O624)</f>
        <v/>
      </c>
      <c r="BD629" s="207"/>
      <c r="BE629" s="207"/>
      <c r="BF629" s="207"/>
      <c r="BG629" s="207"/>
      <c r="BH629" s="207"/>
      <c r="BI629" s="207"/>
      <c r="BJ629" s="208"/>
      <c r="BK629" s="209"/>
      <c r="BL629" s="209"/>
      <c r="BM629" s="209"/>
      <c r="BN629" s="209"/>
      <c r="BO629" s="209"/>
      <c r="BP629" s="209"/>
      <c r="BQ629" s="209"/>
      <c r="BR629" s="210"/>
      <c r="BS629" s="208"/>
      <c r="BT629" s="209"/>
      <c r="BU629" s="209"/>
      <c r="BV629" s="209"/>
      <c r="BW629" s="209"/>
      <c r="BX629" s="209"/>
      <c r="BY629" s="210"/>
      <c r="BZ629" s="196"/>
      <c r="CA629" s="127"/>
      <c r="CB629" s="127"/>
      <c r="CC629" s="127"/>
      <c r="CD629" s="127"/>
      <c r="CE629" s="127"/>
      <c r="CF629" s="127"/>
      <c r="DC629" s="128"/>
      <c r="DD629" s="128"/>
    </row>
    <row r="630" spans="1:108" ht="33" customHeight="1" x14ac:dyDescent="0.2">
      <c r="A630" s="193" t="str">
        <f>IF([1]調達要求データ貼付!E625="","",[1]調達要求データ貼付!E625&amp;"　"&amp;[1]調達要求データ貼付!F625)</f>
        <v/>
      </c>
      <c r="B630" s="194"/>
      <c r="C630" s="195"/>
      <c r="D630" s="196" t="str">
        <f>IF([1]調達要求データ貼付!E625="","",[1]調達要求データ貼付!E625&amp;"　"&amp;[1]調達要求データ貼付!F625)</f>
        <v/>
      </c>
      <c r="E630" s="127"/>
      <c r="F630" s="127"/>
      <c r="G630" s="127"/>
      <c r="H630" s="127"/>
      <c r="I630" s="127"/>
      <c r="J630" s="127"/>
      <c r="K630" s="197" t="str">
        <f>IF([1]調達要求データ貼付!H625="","",[1]調達要求データ貼付!H625)</f>
        <v/>
      </c>
      <c r="L630" s="198"/>
      <c r="M630" s="198"/>
      <c r="N630" s="198"/>
      <c r="O630" s="198"/>
      <c r="P630" s="198"/>
      <c r="Q630" s="198"/>
      <c r="R630" s="198"/>
      <c r="S630" s="198"/>
      <c r="T630" s="198"/>
      <c r="U630" s="198"/>
      <c r="V630" s="198"/>
      <c r="W630" s="198"/>
      <c r="X630" s="198"/>
      <c r="Y630" s="198"/>
      <c r="Z630" s="199" t="str">
        <f>IF(AND(A630="",A629&lt;&gt;""),"－　以　下　余　白　－",IF([1]調達要求データ貼付!I625="","",[1]調達要求データ貼付!I625))</f>
        <v/>
      </c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00"/>
      <c r="AT630" s="201"/>
      <c r="AU630" s="202" t="str">
        <f>IF([1]調達要求データ貼付!S625="","","同等品以上")</f>
        <v/>
      </c>
      <c r="AV630" s="203"/>
      <c r="AW630" s="204" t="str">
        <f>IF([1]調達要求データ貼付!U625="","",[1]調達要求データ貼付!U625)</f>
        <v/>
      </c>
      <c r="AX630" s="205"/>
      <c r="AY630" s="205"/>
      <c r="AZ630" s="205"/>
      <c r="BA630" s="205"/>
      <c r="BB630" s="205"/>
      <c r="BC630" s="206" t="str">
        <f>IF([1]調達要求データ貼付!O625="","",[1]調達要求データ貼付!O625)</f>
        <v/>
      </c>
      <c r="BD630" s="207"/>
      <c r="BE630" s="207"/>
      <c r="BF630" s="207"/>
      <c r="BG630" s="207"/>
      <c r="BH630" s="207"/>
      <c r="BI630" s="207"/>
      <c r="BJ630" s="208"/>
      <c r="BK630" s="209"/>
      <c r="BL630" s="209"/>
      <c r="BM630" s="209"/>
      <c r="BN630" s="209"/>
      <c r="BO630" s="209"/>
      <c r="BP630" s="209"/>
      <c r="BQ630" s="209"/>
      <c r="BR630" s="210"/>
      <c r="BS630" s="208"/>
      <c r="BT630" s="209"/>
      <c r="BU630" s="209"/>
      <c r="BV630" s="209"/>
      <c r="BW630" s="209"/>
      <c r="BX630" s="209"/>
      <c r="BY630" s="210"/>
      <c r="BZ630" s="196"/>
      <c r="CA630" s="127"/>
      <c r="CB630" s="127"/>
      <c r="CC630" s="127"/>
      <c r="CD630" s="127"/>
      <c r="CE630" s="127"/>
      <c r="CF630" s="127"/>
      <c r="DC630" s="128"/>
      <c r="DD630" s="128"/>
    </row>
    <row r="631" spans="1:108" ht="33" customHeight="1" x14ac:dyDescent="0.2">
      <c r="A631" s="193" t="str">
        <f>IF([1]調達要求データ貼付!E626="","",[1]調達要求データ貼付!E626&amp;"　"&amp;[1]調達要求データ貼付!F626)</f>
        <v/>
      </c>
      <c r="B631" s="194"/>
      <c r="C631" s="195"/>
      <c r="D631" s="196" t="str">
        <f>IF([1]調達要求データ貼付!E626="","",[1]調達要求データ貼付!E626&amp;"　"&amp;[1]調達要求データ貼付!F626)</f>
        <v/>
      </c>
      <c r="E631" s="127"/>
      <c r="F631" s="127"/>
      <c r="G631" s="127"/>
      <c r="H631" s="127"/>
      <c r="I631" s="127"/>
      <c r="J631" s="127"/>
      <c r="K631" s="197" t="str">
        <f>IF([1]調達要求データ貼付!H626="","",[1]調達要求データ貼付!H626)</f>
        <v/>
      </c>
      <c r="L631" s="198"/>
      <c r="M631" s="198"/>
      <c r="N631" s="198"/>
      <c r="O631" s="198"/>
      <c r="P631" s="198"/>
      <c r="Q631" s="198"/>
      <c r="R631" s="198"/>
      <c r="S631" s="198"/>
      <c r="T631" s="198"/>
      <c r="U631" s="198"/>
      <c r="V631" s="198"/>
      <c r="W631" s="198"/>
      <c r="X631" s="198"/>
      <c r="Y631" s="198"/>
      <c r="Z631" s="199" t="str">
        <f>IF(AND(A631="",A630&lt;&gt;""),"－　以　下　余　白　－",IF([1]調達要求データ貼付!I626="","",[1]調達要求データ貼付!I626))</f>
        <v/>
      </c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00"/>
      <c r="AT631" s="201"/>
      <c r="AU631" s="202" t="str">
        <f>IF([1]調達要求データ貼付!S626="","","同等品以上")</f>
        <v/>
      </c>
      <c r="AV631" s="203"/>
      <c r="AW631" s="204" t="str">
        <f>IF([1]調達要求データ貼付!U626="","",[1]調達要求データ貼付!U626)</f>
        <v/>
      </c>
      <c r="AX631" s="205"/>
      <c r="AY631" s="205"/>
      <c r="AZ631" s="205"/>
      <c r="BA631" s="205"/>
      <c r="BB631" s="205"/>
      <c r="BC631" s="206" t="str">
        <f>IF([1]調達要求データ貼付!O626="","",[1]調達要求データ貼付!O626)</f>
        <v/>
      </c>
      <c r="BD631" s="207"/>
      <c r="BE631" s="207"/>
      <c r="BF631" s="207"/>
      <c r="BG631" s="207"/>
      <c r="BH631" s="207"/>
      <c r="BI631" s="207"/>
      <c r="BJ631" s="208"/>
      <c r="BK631" s="209"/>
      <c r="BL631" s="209"/>
      <c r="BM631" s="209"/>
      <c r="BN631" s="209"/>
      <c r="BO631" s="209"/>
      <c r="BP631" s="209"/>
      <c r="BQ631" s="209"/>
      <c r="BR631" s="210"/>
      <c r="BS631" s="208"/>
      <c r="BT631" s="209"/>
      <c r="BU631" s="209"/>
      <c r="BV631" s="209"/>
      <c r="BW631" s="209"/>
      <c r="BX631" s="209"/>
      <c r="BY631" s="210"/>
      <c r="BZ631" s="196"/>
      <c r="CA631" s="127"/>
      <c r="CB631" s="127"/>
      <c r="CC631" s="127"/>
      <c r="CD631" s="127"/>
      <c r="CE631" s="127"/>
      <c r="CF631" s="127"/>
      <c r="DC631" s="128"/>
      <c r="DD631" s="128"/>
    </row>
    <row r="632" spans="1:108" ht="33" customHeight="1" x14ac:dyDescent="0.2">
      <c r="A632" s="193" t="str">
        <f>IF([1]調達要求データ貼付!E627="","",[1]調達要求データ貼付!E627&amp;"　"&amp;[1]調達要求データ貼付!F627)</f>
        <v/>
      </c>
      <c r="B632" s="194"/>
      <c r="C632" s="195"/>
      <c r="D632" s="196" t="str">
        <f>IF([1]調達要求データ貼付!E627="","",[1]調達要求データ貼付!E627&amp;"　"&amp;[1]調達要求データ貼付!F627)</f>
        <v/>
      </c>
      <c r="E632" s="127"/>
      <c r="F632" s="127"/>
      <c r="G632" s="127"/>
      <c r="H632" s="127"/>
      <c r="I632" s="127"/>
      <c r="J632" s="127"/>
      <c r="K632" s="197" t="str">
        <f>IF([1]調達要求データ貼付!H627="","",[1]調達要求データ貼付!H627)</f>
        <v/>
      </c>
      <c r="L632" s="198"/>
      <c r="M632" s="198"/>
      <c r="N632" s="198"/>
      <c r="O632" s="198"/>
      <c r="P632" s="198"/>
      <c r="Q632" s="198"/>
      <c r="R632" s="198"/>
      <c r="S632" s="198"/>
      <c r="T632" s="198"/>
      <c r="U632" s="198"/>
      <c r="V632" s="198"/>
      <c r="W632" s="198"/>
      <c r="X632" s="198"/>
      <c r="Y632" s="198"/>
      <c r="Z632" s="199" t="str">
        <f>IF(AND(A632="",A631&lt;&gt;""),"－　以　下　余　白　－",IF([1]調達要求データ貼付!I627="","",[1]調達要求データ貼付!I627))</f>
        <v/>
      </c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200"/>
      <c r="AT632" s="201"/>
      <c r="AU632" s="202" t="str">
        <f>IF([1]調達要求データ貼付!S627="","","同等品以上")</f>
        <v/>
      </c>
      <c r="AV632" s="203"/>
      <c r="AW632" s="204" t="str">
        <f>IF([1]調達要求データ貼付!U627="","",[1]調達要求データ貼付!U627)</f>
        <v/>
      </c>
      <c r="AX632" s="205"/>
      <c r="AY632" s="205"/>
      <c r="AZ632" s="205"/>
      <c r="BA632" s="205"/>
      <c r="BB632" s="205"/>
      <c r="BC632" s="206" t="str">
        <f>IF([1]調達要求データ貼付!O627="","",[1]調達要求データ貼付!O627)</f>
        <v/>
      </c>
      <c r="BD632" s="207"/>
      <c r="BE632" s="207"/>
      <c r="BF632" s="207"/>
      <c r="BG632" s="207"/>
      <c r="BH632" s="207"/>
      <c r="BI632" s="207"/>
      <c r="BJ632" s="208"/>
      <c r="BK632" s="209"/>
      <c r="BL632" s="209"/>
      <c r="BM632" s="209"/>
      <c r="BN632" s="209"/>
      <c r="BO632" s="209"/>
      <c r="BP632" s="209"/>
      <c r="BQ632" s="209"/>
      <c r="BR632" s="210"/>
      <c r="BS632" s="208"/>
      <c r="BT632" s="209"/>
      <c r="BU632" s="209"/>
      <c r="BV632" s="209"/>
      <c r="BW632" s="209"/>
      <c r="BX632" s="209"/>
      <c r="BY632" s="210"/>
      <c r="BZ632" s="196"/>
      <c r="CA632" s="127"/>
      <c r="CB632" s="127"/>
      <c r="CC632" s="127"/>
      <c r="CD632" s="127"/>
      <c r="CE632" s="127"/>
      <c r="CF632" s="127"/>
      <c r="DC632" s="128"/>
      <c r="DD632" s="128"/>
    </row>
    <row r="633" spans="1:108" ht="33" customHeight="1" x14ac:dyDescent="0.2">
      <c r="A633" s="193" t="str">
        <f>IF([1]調達要求データ貼付!E628="","",[1]調達要求データ貼付!E628&amp;"　"&amp;[1]調達要求データ貼付!F628)</f>
        <v/>
      </c>
      <c r="B633" s="194"/>
      <c r="C633" s="195"/>
      <c r="D633" s="196" t="str">
        <f>IF([1]調達要求データ貼付!E628="","",[1]調達要求データ貼付!E628&amp;"　"&amp;[1]調達要求データ貼付!F628)</f>
        <v/>
      </c>
      <c r="E633" s="127"/>
      <c r="F633" s="127"/>
      <c r="G633" s="127"/>
      <c r="H633" s="127"/>
      <c r="I633" s="127"/>
      <c r="J633" s="127"/>
      <c r="K633" s="197" t="str">
        <f>IF([1]調達要求データ貼付!H628="","",[1]調達要求データ貼付!H628)</f>
        <v/>
      </c>
      <c r="L633" s="198"/>
      <c r="M633" s="198"/>
      <c r="N633" s="198"/>
      <c r="O633" s="198"/>
      <c r="P633" s="198"/>
      <c r="Q633" s="198"/>
      <c r="R633" s="198"/>
      <c r="S633" s="198"/>
      <c r="T633" s="198"/>
      <c r="U633" s="198"/>
      <c r="V633" s="198"/>
      <c r="W633" s="198"/>
      <c r="X633" s="198"/>
      <c r="Y633" s="198"/>
      <c r="Z633" s="199" t="str">
        <f>IF(AND(A633="",A632&lt;&gt;""),"－　以　下　余　白　－",IF([1]調達要求データ貼付!I628="","",[1]調達要求データ貼付!I628))</f>
        <v/>
      </c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  <c r="AO633" s="200"/>
      <c r="AP633" s="200"/>
      <c r="AQ633" s="200"/>
      <c r="AR633" s="200"/>
      <c r="AS633" s="200"/>
      <c r="AT633" s="201"/>
      <c r="AU633" s="202" t="str">
        <f>IF([1]調達要求データ貼付!S628="","","同等品以上")</f>
        <v/>
      </c>
      <c r="AV633" s="203"/>
      <c r="AW633" s="204" t="str">
        <f>IF([1]調達要求データ貼付!U628="","",[1]調達要求データ貼付!U628)</f>
        <v/>
      </c>
      <c r="AX633" s="205"/>
      <c r="AY633" s="205"/>
      <c r="AZ633" s="205"/>
      <c r="BA633" s="205"/>
      <c r="BB633" s="205"/>
      <c r="BC633" s="206" t="str">
        <f>IF([1]調達要求データ貼付!O628="","",[1]調達要求データ貼付!O628)</f>
        <v/>
      </c>
      <c r="BD633" s="207"/>
      <c r="BE633" s="207"/>
      <c r="BF633" s="207"/>
      <c r="BG633" s="207"/>
      <c r="BH633" s="207"/>
      <c r="BI633" s="207"/>
      <c r="BJ633" s="208"/>
      <c r="BK633" s="209"/>
      <c r="BL633" s="209"/>
      <c r="BM633" s="209"/>
      <c r="BN633" s="209"/>
      <c r="BO633" s="209"/>
      <c r="BP633" s="209"/>
      <c r="BQ633" s="209"/>
      <c r="BR633" s="210"/>
      <c r="BS633" s="208"/>
      <c r="BT633" s="209"/>
      <c r="BU633" s="209"/>
      <c r="BV633" s="209"/>
      <c r="BW633" s="209"/>
      <c r="BX633" s="209"/>
      <c r="BY633" s="210"/>
      <c r="BZ633" s="196"/>
      <c r="CA633" s="127"/>
      <c r="CB633" s="127"/>
      <c r="CC633" s="127"/>
      <c r="CD633" s="127"/>
      <c r="CE633" s="127"/>
      <c r="CF633" s="127"/>
      <c r="DC633" s="128"/>
      <c r="DD633" s="128"/>
    </row>
    <row r="634" spans="1:108" ht="33" customHeight="1" x14ac:dyDescent="0.2">
      <c r="A634" s="193" t="str">
        <f>IF([1]調達要求データ貼付!E629="","",[1]調達要求データ貼付!E629&amp;"　"&amp;[1]調達要求データ貼付!F629)</f>
        <v/>
      </c>
      <c r="B634" s="194"/>
      <c r="C634" s="195"/>
      <c r="D634" s="196" t="str">
        <f>IF([1]調達要求データ貼付!E629="","",[1]調達要求データ貼付!E629&amp;"　"&amp;[1]調達要求データ貼付!F629)</f>
        <v/>
      </c>
      <c r="E634" s="127"/>
      <c r="F634" s="127"/>
      <c r="G634" s="127"/>
      <c r="H634" s="127"/>
      <c r="I634" s="127"/>
      <c r="J634" s="127"/>
      <c r="K634" s="197" t="str">
        <f>IF([1]調達要求データ貼付!H629="","",[1]調達要求データ貼付!H629)</f>
        <v/>
      </c>
      <c r="L634" s="198"/>
      <c r="M634" s="198"/>
      <c r="N634" s="198"/>
      <c r="O634" s="198"/>
      <c r="P634" s="198"/>
      <c r="Q634" s="198"/>
      <c r="R634" s="198"/>
      <c r="S634" s="198"/>
      <c r="T634" s="198"/>
      <c r="U634" s="198"/>
      <c r="V634" s="198"/>
      <c r="W634" s="198"/>
      <c r="X634" s="198"/>
      <c r="Y634" s="198"/>
      <c r="Z634" s="199" t="str">
        <f>IF(AND(A634="",A633&lt;&gt;""),"－　以　下　余　白　－",IF([1]調達要求データ貼付!I629="","",[1]調達要求データ貼付!I629))</f>
        <v/>
      </c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  <c r="AO634" s="200"/>
      <c r="AP634" s="200"/>
      <c r="AQ634" s="200"/>
      <c r="AR634" s="200"/>
      <c r="AS634" s="200"/>
      <c r="AT634" s="201"/>
      <c r="AU634" s="202" t="str">
        <f>IF([1]調達要求データ貼付!S629="","","同等品以上")</f>
        <v/>
      </c>
      <c r="AV634" s="203"/>
      <c r="AW634" s="204" t="str">
        <f>IF([1]調達要求データ貼付!U629="","",[1]調達要求データ貼付!U629)</f>
        <v/>
      </c>
      <c r="AX634" s="205"/>
      <c r="AY634" s="205"/>
      <c r="AZ634" s="205"/>
      <c r="BA634" s="205"/>
      <c r="BB634" s="205"/>
      <c r="BC634" s="206" t="str">
        <f>IF([1]調達要求データ貼付!O629="","",[1]調達要求データ貼付!O629)</f>
        <v/>
      </c>
      <c r="BD634" s="207"/>
      <c r="BE634" s="207"/>
      <c r="BF634" s="207"/>
      <c r="BG634" s="207"/>
      <c r="BH634" s="207"/>
      <c r="BI634" s="207"/>
      <c r="BJ634" s="208"/>
      <c r="BK634" s="209"/>
      <c r="BL634" s="209"/>
      <c r="BM634" s="209"/>
      <c r="BN634" s="209"/>
      <c r="BO634" s="209"/>
      <c r="BP634" s="209"/>
      <c r="BQ634" s="209"/>
      <c r="BR634" s="210"/>
      <c r="BS634" s="208"/>
      <c r="BT634" s="209"/>
      <c r="BU634" s="209"/>
      <c r="BV634" s="209"/>
      <c r="BW634" s="209"/>
      <c r="BX634" s="209"/>
      <c r="BY634" s="210"/>
      <c r="BZ634" s="196"/>
      <c r="CA634" s="127"/>
      <c r="CB634" s="127"/>
      <c r="CC634" s="127"/>
      <c r="CD634" s="127"/>
      <c r="CE634" s="127"/>
      <c r="CF634" s="127"/>
      <c r="DC634" s="128"/>
      <c r="DD634" s="128"/>
    </row>
    <row r="635" spans="1:108" ht="33" customHeight="1" x14ac:dyDescent="0.2">
      <c r="A635" s="193" t="str">
        <f>IF([1]調達要求データ貼付!E630="","",[1]調達要求データ貼付!E630&amp;"　"&amp;[1]調達要求データ貼付!F630)</f>
        <v/>
      </c>
      <c r="B635" s="194"/>
      <c r="C635" s="195"/>
      <c r="D635" s="196" t="str">
        <f>IF([1]調達要求データ貼付!E630="","",[1]調達要求データ貼付!E630&amp;"　"&amp;[1]調達要求データ貼付!F630)</f>
        <v/>
      </c>
      <c r="E635" s="127"/>
      <c r="F635" s="127"/>
      <c r="G635" s="127"/>
      <c r="H635" s="127"/>
      <c r="I635" s="127"/>
      <c r="J635" s="127"/>
      <c r="K635" s="197" t="str">
        <f>IF([1]調達要求データ貼付!H630="","",[1]調達要求データ貼付!H630)</f>
        <v/>
      </c>
      <c r="L635" s="198"/>
      <c r="M635" s="198"/>
      <c r="N635" s="198"/>
      <c r="O635" s="198"/>
      <c r="P635" s="198"/>
      <c r="Q635" s="198"/>
      <c r="R635" s="198"/>
      <c r="S635" s="198"/>
      <c r="T635" s="198"/>
      <c r="U635" s="198"/>
      <c r="V635" s="198"/>
      <c r="W635" s="198"/>
      <c r="X635" s="198"/>
      <c r="Y635" s="198"/>
      <c r="Z635" s="199" t="str">
        <f>IF(AND(A635="",A634&lt;&gt;""),"－　以　下　余　白　－",IF([1]調達要求データ貼付!I630="","",[1]調達要求データ貼付!I630))</f>
        <v/>
      </c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  <c r="AO635" s="200"/>
      <c r="AP635" s="200"/>
      <c r="AQ635" s="200"/>
      <c r="AR635" s="200"/>
      <c r="AS635" s="200"/>
      <c r="AT635" s="201"/>
      <c r="AU635" s="202" t="str">
        <f>IF([1]調達要求データ貼付!S630="","","同等品以上")</f>
        <v/>
      </c>
      <c r="AV635" s="203"/>
      <c r="AW635" s="204" t="str">
        <f>IF([1]調達要求データ貼付!U630="","",[1]調達要求データ貼付!U630)</f>
        <v/>
      </c>
      <c r="AX635" s="205"/>
      <c r="AY635" s="205"/>
      <c r="AZ635" s="205"/>
      <c r="BA635" s="205"/>
      <c r="BB635" s="205"/>
      <c r="BC635" s="206" t="str">
        <f>IF([1]調達要求データ貼付!O630="","",[1]調達要求データ貼付!O630)</f>
        <v/>
      </c>
      <c r="BD635" s="207"/>
      <c r="BE635" s="207"/>
      <c r="BF635" s="207"/>
      <c r="BG635" s="207"/>
      <c r="BH635" s="207"/>
      <c r="BI635" s="207"/>
      <c r="BJ635" s="208"/>
      <c r="BK635" s="209"/>
      <c r="BL635" s="209"/>
      <c r="BM635" s="209"/>
      <c r="BN635" s="209"/>
      <c r="BO635" s="209"/>
      <c r="BP635" s="209"/>
      <c r="BQ635" s="209"/>
      <c r="BR635" s="210"/>
      <c r="BS635" s="208"/>
      <c r="BT635" s="209"/>
      <c r="BU635" s="209"/>
      <c r="BV635" s="209"/>
      <c r="BW635" s="209"/>
      <c r="BX635" s="209"/>
      <c r="BY635" s="210"/>
      <c r="BZ635" s="196"/>
      <c r="CA635" s="127"/>
      <c r="CB635" s="127"/>
      <c r="CC635" s="127"/>
      <c r="CD635" s="127"/>
      <c r="CE635" s="127"/>
      <c r="CF635" s="127"/>
      <c r="DC635" s="128"/>
      <c r="DD635" s="128"/>
    </row>
    <row r="636" spans="1:108" ht="33" customHeight="1" x14ac:dyDescent="0.2">
      <c r="A636" s="193" t="str">
        <f>IF([1]調達要求データ貼付!E631="","",[1]調達要求データ貼付!E631&amp;"　"&amp;[1]調達要求データ貼付!F631)</f>
        <v/>
      </c>
      <c r="B636" s="194"/>
      <c r="C636" s="195"/>
      <c r="D636" s="196" t="str">
        <f>IF([1]調達要求データ貼付!E631="","",[1]調達要求データ貼付!E631&amp;"　"&amp;[1]調達要求データ貼付!F631)</f>
        <v/>
      </c>
      <c r="E636" s="127"/>
      <c r="F636" s="127"/>
      <c r="G636" s="127"/>
      <c r="H636" s="127"/>
      <c r="I636" s="127"/>
      <c r="J636" s="127"/>
      <c r="K636" s="197" t="str">
        <f>IF([1]調達要求データ貼付!H631="","",[1]調達要求データ貼付!H631)</f>
        <v/>
      </c>
      <c r="L636" s="198"/>
      <c r="M636" s="198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9" t="str">
        <f>IF(AND(A636="",A635&lt;&gt;""),"－　以　下　余　白　－",IF([1]調達要求データ貼付!I631="","",[1]調達要求データ貼付!I631))</f>
        <v/>
      </c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0"/>
      <c r="AT636" s="201"/>
      <c r="AU636" s="202" t="str">
        <f>IF([1]調達要求データ貼付!S631="","","同等品以上")</f>
        <v/>
      </c>
      <c r="AV636" s="203"/>
      <c r="AW636" s="204" t="str">
        <f>IF([1]調達要求データ貼付!U631="","",[1]調達要求データ貼付!U631)</f>
        <v/>
      </c>
      <c r="AX636" s="205"/>
      <c r="AY636" s="205"/>
      <c r="AZ636" s="205"/>
      <c r="BA636" s="205"/>
      <c r="BB636" s="205"/>
      <c r="BC636" s="206" t="str">
        <f>IF([1]調達要求データ貼付!O631="","",[1]調達要求データ貼付!O631)</f>
        <v/>
      </c>
      <c r="BD636" s="207"/>
      <c r="BE636" s="207"/>
      <c r="BF636" s="207"/>
      <c r="BG636" s="207"/>
      <c r="BH636" s="207"/>
      <c r="BI636" s="207"/>
      <c r="BJ636" s="208"/>
      <c r="BK636" s="209"/>
      <c r="BL636" s="209"/>
      <c r="BM636" s="209"/>
      <c r="BN636" s="209"/>
      <c r="BO636" s="209"/>
      <c r="BP636" s="209"/>
      <c r="BQ636" s="209"/>
      <c r="BR636" s="210"/>
      <c r="BS636" s="208"/>
      <c r="BT636" s="209"/>
      <c r="BU636" s="209"/>
      <c r="BV636" s="209"/>
      <c r="BW636" s="209"/>
      <c r="BX636" s="209"/>
      <c r="BY636" s="210"/>
      <c r="BZ636" s="196"/>
      <c r="CA636" s="127"/>
      <c r="CB636" s="127"/>
      <c r="CC636" s="127"/>
      <c r="CD636" s="127"/>
      <c r="CE636" s="127"/>
      <c r="CF636" s="127"/>
      <c r="DC636" s="128"/>
      <c r="DD636" s="128"/>
    </row>
    <row r="637" spans="1:108" ht="33" customHeight="1" x14ac:dyDescent="0.2">
      <c r="A637" s="193" t="str">
        <f>IF([1]調達要求データ貼付!E632="","",[1]調達要求データ貼付!E632&amp;"　"&amp;[1]調達要求データ貼付!F632)</f>
        <v/>
      </c>
      <c r="B637" s="194"/>
      <c r="C637" s="195"/>
      <c r="D637" s="196" t="str">
        <f>IF([1]調達要求データ貼付!E632="","",[1]調達要求データ貼付!E632&amp;"　"&amp;[1]調達要求データ貼付!F632)</f>
        <v/>
      </c>
      <c r="E637" s="127"/>
      <c r="F637" s="127"/>
      <c r="G637" s="127"/>
      <c r="H637" s="127"/>
      <c r="I637" s="127"/>
      <c r="J637" s="127"/>
      <c r="K637" s="197" t="str">
        <f>IF([1]調達要求データ貼付!H632="","",[1]調達要求データ貼付!H632)</f>
        <v/>
      </c>
      <c r="L637" s="198"/>
      <c r="M637" s="198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8"/>
      <c r="Y637" s="198"/>
      <c r="Z637" s="199" t="str">
        <f>IF(AND(A637="",A636&lt;&gt;""),"－　以　下　余　白　－",IF([1]調達要求データ貼付!I632="","",[1]調達要求データ貼付!I632))</f>
        <v/>
      </c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0"/>
      <c r="AT637" s="201"/>
      <c r="AU637" s="202" t="str">
        <f>IF([1]調達要求データ貼付!S632="","","同等品以上")</f>
        <v/>
      </c>
      <c r="AV637" s="203"/>
      <c r="AW637" s="204" t="str">
        <f>IF([1]調達要求データ貼付!U632="","",[1]調達要求データ貼付!U632)</f>
        <v/>
      </c>
      <c r="AX637" s="205"/>
      <c r="AY637" s="205"/>
      <c r="AZ637" s="205"/>
      <c r="BA637" s="205"/>
      <c r="BB637" s="205"/>
      <c r="BC637" s="206" t="str">
        <f>IF([1]調達要求データ貼付!O632="","",[1]調達要求データ貼付!O632)</f>
        <v/>
      </c>
      <c r="BD637" s="207"/>
      <c r="BE637" s="207"/>
      <c r="BF637" s="207"/>
      <c r="BG637" s="207"/>
      <c r="BH637" s="207"/>
      <c r="BI637" s="207"/>
      <c r="BJ637" s="208"/>
      <c r="BK637" s="209"/>
      <c r="BL637" s="209"/>
      <c r="BM637" s="209"/>
      <c r="BN637" s="209"/>
      <c r="BO637" s="209"/>
      <c r="BP637" s="209"/>
      <c r="BQ637" s="209"/>
      <c r="BR637" s="210"/>
      <c r="BS637" s="208"/>
      <c r="BT637" s="209"/>
      <c r="BU637" s="209"/>
      <c r="BV637" s="209"/>
      <c r="BW637" s="209"/>
      <c r="BX637" s="209"/>
      <c r="BY637" s="210"/>
      <c r="BZ637" s="196"/>
      <c r="CA637" s="127"/>
      <c r="CB637" s="127"/>
      <c r="CC637" s="127"/>
      <c r="CD637" s="127"/>
      <c r="CE637" s="127"/>
      <c r="CF637" s="127"/>
      <c r="DC637" s="128"/>
      <c r="DD637" s="128"/>
    </row>
    <row r="638" spans="1:108" ht="33" customHeight="1" x14ac:dyDescent="0.2">
      <c r="A638" s="193" t="str">
        <f>IF([1]調達要求データ貼付!E633="","",[1]調達要求データ貼付!E633&amp;"　"&amp;[1]調達要求データ貼付!F633)</f>
        <v/>
      </c>
      <c r="B638" s="194"/>
      <c r="C638" s="195"/>
      <c r="D638" s="196" t="str">
        <f>IF([1]調達要求データ貼付!E633="","",[1]調達要求データ貼付!E633&amp;"　"&amp;[1]調達要求データ貼付!F633)</f>
        <v/>
      </c>
      <c r="E638" s="127"/>
      <c r="F638" s="127"/>
      <c r="G638" s="127"/>
      <c r="H638" s="127"/>
      <c r="I638" s="127"/>
      <c r="J638" s="127"/>
      <c r="K638" s="197" t="str">
        <f>IF([1]調達要求データ貼付!H633="","",[1]調達要求データ貼付!H633)</f>
        <v/>
      </c>
      <c r="L638" s="198"/>
      <c r="M638" s="198"/>
      <c r="N638" s="198"/>
      <c r="O638" s="198"/>
      <c r="P638" s="198"/>
      <c r="Q638" s="198"/>
      <c r="R638" s="198"/>
      <c r="S638" s="198"/>
      <c r="T638" s="198"/>
      <c r="U638" s="198"/>
      <c r="V638" s="198"/>
      <c r="W638" s="198"/>
      <c r="X638" s="198"/>
      <c r="Y638" s="198"/>
      <c r="Z638" s="199" t="str">
        <f>IF(AND(A638="",A637&lt;&gt;""),"－　以　下　余　白　－",IF([1]調達要求データ貼付!I633="","",[1]調達要求データ貼付!I633))</f>
        <v/>
      </c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0"/>
      <c r="AT638" s="201"/>
      <c r="AU638" s="202" t="str">
        <f>IF([1]調達要求データ貼付!S633="","","同等品以上")</f>
        <v/>
      </c>
      <c r="AV638" s="203"/>
      <c r="AW638" s="204" t="str">
        <f>IF([1]調達要求データ貼付!U633="","",[1]調達要求データ貼付!U633)</f>
        <v/>
      </c>
      <c r="AX638" s="205"/>
      <c r="AY638" s="205"/>
      <c r="AZ638" s="205"/>
      <c r="BA638" s="205"/>
      <c r="BB638" s="205"/>
      <c r="BC638" s="206" t="str">
        <f>IF([1]調達要求データ貼付!O633="","",[1]調達要求データ貼付!O633)</f>
        <v/>
      </c>
      <c r="BD638" s="207"/>
      <c r="BE638" s="207"/>
      <c r="BF638" s="207"/>
      <c r="BG638" s="207"/>
      <c r="BH638" s="207"/>
      <c r="BI638" s="207"/>
      <c r="BJ638" s="208"/>
      <c r="BK638" s="209"/>
      <c r="BL638" s="209"/>
      <c r="BM638" s="209"/>
      <c r="BN638" s="209"/>
      <c r="BO638" s="209"/>
      <c r="BP638" s="209"/>
      <c r="BQ638" s="209"/>
      <c r="BR638" s="210"/>
      <c r="BS638" s="208"/>
      <c r="BT638" s="209"/>
      <c r="BU638" s="209"/>
      <c r="BV638" s="209"/>
      <c r="BW638" s="209"/>
      <c r="BX638" s="209"/>
      <c r="BY638" s="210"/>
      <c r="BZ638" s="196"/>
      <c r="CA638" s="127"/>
      <c r="CB638" s="127"/>
      <c r="CC638" s="127"/>
      <c r="CD638" s="127"/>
      <c r="CE638" s="127"/>
      <c r="CF638" s="127"/>
      <c r="DC638" s="128"/>
      <c r="DD638" s="128"/>
    </row>
    <row r="639" spans="1:108" ht="33" customHeight="1" x14ac:dyDescent="0.2">
      <c r="A639" s="193" t="str">
        <f>IF([1]調達要求データ貼付!E634="","",[1]調達要求データ貼付!E634&amp;"　"&amp;[1]調達要求データ貼付!F634)</f>
        <v/>
      </c>
      <c r="B639" s="194"/>
      <c r="C639" s="195"/>
      <c r="D639" s="196" t="str">
        <f>IF([1]調達要求データ貼付!E634="","",[1]調達要求データ貼付!E634&amp;"　"&amp;[1]調達要求データ貼付!F634)</f>
        <v/>
      </c>
      <c r="E639" s="127"/>
      <c r="F639" s="127"/>
      <c r="G639" s="127"/>
      <c r="H639" s="127"/>
      <c r="I639" s="127"/>
      <c r="J639" s="127"/>
      <c r="K639" s="197" t="str">
        <f>IF([1]調達要求データ貼付!H634="","",[1]調達要求データ貼付!H634)</f>
        <v/>
      </c>
      <c r="L639" s="198"/>
      <c r="M639" s="198"/>
      <c r="N639" s="198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9" t="str">
        <f>IF(AND(A639="",A638&lt;&gt;""),"－　以　下　余　白　－",IF([1]調達要求データ貼付!I634="","",[1]調達要求データ貼付!I634))</f>
        <v/>
      </c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0"/>
      <c r="AT639" s="201"/>
      <c r="AU639" s="202" t="str">
        <f>IF([1]調達要求データ貼付!S634="","","同等品以上")</f>
        <v/>
      </c>
      <c r="AV639" s="203"/>
      <c r="AW639" s="204" t="str">
        <f>IF([1]調達要求データ貼付!U634="","",[1]調達要求データ貼付!U634)</f>
        <v/>
      </c>
      <c r="AX639" s="205"/>
      <c r="AY639" s="205"/>
      <c r="AZ639" s="205"/>
      <c r="BA639" s="205"/>
      <c r="BB639" s="205"/>
      <c r="BC639" s="206" t="str">
        <f>IF([1]調達要求データ貼付!O634="","",[1]調達要求データ貼付!O634)</f>
        <v/>
      </c>
      <c r="BD639" s="207"/>
      <c r="BE639" s="207"/>
      <c r="BF639" s="207"/>
      <c r="BG639" s="207"/>
      <c r="BH639" s="207"/>
      <c r="BI639" s="207"/>
      <c r="BJ639" s="208"/>
      <c r="BK639" s="209"/>
      <c r="BL639" s="209"/>
      <c r="BM639" s="209"/>
      <c r="BN639" s="209"/>
      <c r="BO639" s="209"/>
      <c r="BP639" s="209"/>
      <c r="BQ639" s="209"/>
      <c r="BR639" s="210"/>
      <c r="BS639" s="208"/>
      <c r="BT639" s="209"/>
      <c r="BU639" s="209"/>
      <c r="BV639" s="209"/>
      <c r="BW639" s="209"/>
      <c r="BX639" s="209"/>
      <c r="BY639" s="210"/>
      <c r="BZ639" s="196"/>
      <c r="CA639" s="127"/>
      <c r="CB639" s="127"/>
      <c r="CC639" s="127"/>
      <c r="CD639" s="127"/>
      <c r="CE639" s="127"/>
      <c r="CF639" s="127"/>
      <c r="DC639" s="128"/>
      <c r="DD639" s="128"/>
    </row>
    <row r="640" spans="1:108" ht="33" customHeight="1" x14ac:dyDescent="0.2">
      <c r="A640" s="193" t="str">
        <f>IF([1]調達要求データ貼付!E635="","",[1]調達要求データ貼付!E635&amp;"　"&amp;[1]調達要求データ貼付!F635)</f>
        <v/>
      </c>
      <c r="B640" s="194"/>
      <c r="C640" s="195"/>
      <c r="D640" s="196" t="str">
        <f>IF([1]調達要求データ貼付!E635="","",[1]調達要求データ貼付!E635&amp;"　"&amp;[1]調達要求データ貼付!F635)</f>
        <v/>
      </c>
      <c r="E640" s="127"/>
      <c r="F640" s="127"/>
      <c r="G640" s="127"/>
      <c r="H640" s="127"/>
      <c r="I640" s="127"/>
      <c r="J640" s="127"/>
      <c r="K640" s="197" t="str">
        <f>IF([1]調達要求データ貼付!H635="","",[1]調達要求データ貼付!H635)</f>
        <v/>
      </c>
      <c r="L640" s="198"/>
      <c r="M640" s="198"/>
      <c r="N640" s="198"/>
      <c r="O640" s="198"/>
      <c r="P640" s="198"/>
      <c r="Q640" s="198"/>
      <c r="R640" s="198"/>
      <c r="S640" s="198"/>
      <c r="T640" s="198"/>
      <c r="U640" s="198"/>
      <c r="V640" s="198"/>
      <c r="W640" s="198"/>
      <c r="X640" s="198"/>
      <c r="Y640" s="198"/>
      <c r="Z640" s="199" t="str">
        <f>IF(AND(A640="",A639&lt;&gt;""),"－　以　下　余　白　－",IF([1]調達要求データ貼付!I635="","",[1]調達要求データ貼付!I635))</f>
        <v/>
      </c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0"/>
      <c r="AT640" s="201"/>
      <c r="AU640" s="202" t="str">
        <f>IF([1]調達要求データ貼付!S635="","","同等品以上")</f>
        <v/>
      </c>
      <c r="AV640" s="203"/>
      <c r="AW640" s="204" t="str">
        <f>IF([1]調達要求データ貼付!U635="","",[1]調達要求データ貼付!U635)</f>
        <v/>
      </c>
      <c r="AX640" s="205"/>
      <c r="AY640" s="205"/>
      <c r="AZ640" s="205"/>
      <c r="BA640" s="205"/>
      <c r="BB640" s="205"/>
      <c r="BC640" s="206" t="str">
        <f>IF([1]調達要求データ貼付!O635="","",[1]調達要求データ貼付!O635)</f>
        <v/>
      </c>
      <c r="BD640" s="207"/>
      <c r="BE640" s="207"/>
      <c r="BF640" s="207"/>
      <c r="BG640" s="207"/>
      <c r="BH640" s="207"/>
      <c r="BI640" s="207"/>
      <c r="BJ640" s="208"/>
      <c r="BK640" s="209"/>
      <c r="BL640" s="209"/>
      <c r="BM640" s="209"/>
      <c r="BN640" s="209"/>
      <c r="BO640" s="209"/>
      <c r="BP640" s="209"/>
      <c r="BQ640" s="209"/>
      <c r="BR640" s="210"/>
      <c r="BS640" s="208"/>
      <c r="BT640" s="209"/>
      <c r="BU640" s="209"/>
      <c r="BV640" s="209"/>
      <c r="BW640" s="209"/>
      <c r="BX640" s="209"/>
      <c r="BY640" s="210"/>
      <c r="BZ640" s="196"/>
      <c r="CA640" s="127"/>
      <c r="CB640" s="127"/>
      <c r="CC640" s="127"/>
      <c r="CD640" s="127"/>
      <c r="CE640" s="127"/>
      <c r="CF640" s="127"/>
      <c r="DC640" s="128"/>
      <c r="DD640" s="128"/>
    </row>
    <row r="641" spans="1:108" ht="33" customHeight="1" x14ac:dyDescent="0.2">
      <c r="A641" s="193" t="str">
        <f>IF([1]調達要求データ貼付!E636="","",[1]調達要求データ貼付!E636&amp;"　"&amp;[1]調達要求データ貼付!F636)</f>
        <v/>
      </c>
      <c r="B641" s="194"/>
      <c r="C641" s="195"/>
      <c r="D641" s="196" t="str">
        <f>IF([1]調達要求データ貼付!E636="","",[1]調達要求データ貼付!E636&amp;"　"&amp;[1]調達要求データ貼付!F636)</f>
        <v/>
      </c>
      <c r="E641" s="127"/>
      <c r="F641" s="127"/>
      <c r="G641" s="127"/>
      <c r="H641" s="127"/>
      <c r="I641" s="127"/>
      <c r="J641" s="127"/>
      <c r="K641" s="197" t="str">
        <f>IF([1]調達要求データ貼付!H636="","",[1]調達要求データ貼付!H636)</f>
        <v/>
      </c>
      <c r="L641" s="198"/>
      <c r="M641" s="198"/>
      <c r="N641" s="198"/>
      <c r="O641" s="198"/>
      <c r="P641" s="198"/>
      <c r="Q641" s="198"/>
      <c r="R641" s="198"/>
      <c r="S641" s="198"/>
      <c r="T641" s="198"/>
      <c r="U641" s="198"/>
      <c r="V641" s="198"/>
      <c r="W641" s="198"/>
      <c r="X641" s="198"/>
      <c r="Y641" s="198"/>
      <c r="Z641" s="199" t="str">
        <f>IF(AND(A641="",A640&lt;&gt;""),"－　以　下　余　白　－",IF([1]調達要求データ貼付!I636="","",[1]調達要求データ貼付!I636))</f>
        <v/>
      </c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  <c r="AO641" s="200"/>
      <c r="AP641" s="200"/>
      <c r="AQ641" s="200"/>
      <c r="AR641" s="200"/>
      <c r="AS641" s="200"/>
      <c r="AT641" s="201"/>
      <c r="AU641" s="202" t="str">
        <f>IF([1]調達要求データ貼付!S636="","","同等品以上")</f>
        <v/>
      </c>
      <c r="AV641" s="203"/>
      <c r="AW641" s="204" t="str">
        <f>IF([1]調達要求データ貼付!U636="","",[1]調達要求データ貼付!U636)</f>
        <v/>
      </c>
      <c r="AX641" s="205"/>
      <c r="AY641" s="205"/>
      <c r="AZ641" s="205"/>
      <c r="BA641" s="205"/>
      <c r="BB641" s="205"/>
      <c r="BC641" s="206" t="str">
        <f>IF([1]調達要求データ貼付!O636="","",[1]調達要求データ貼付!O636)</f>
        <v/>
      </c>
      <c r="BD641" s="207"/>
      <c r="BE641" s="207"/>
      <c r="BF641" s="207"/>
      <c r="BG641" s="207"/>
      <c r="BH641" s="207"/>
      <c r="BI641" s="207"/>
      <c r="BJ641" s="208"/>
      <c r="BK641" s="209"/>
      <c r="BL641" s="209"/>
      <c r="BM641" s="209"/>
      <c r="BN641" s="209"/>
      <c r="BO641" s="209"/>
      <c r="BP641" s="209"/>
      <c r="BQ641" s="209"/>
      <c r="BR641" s="210"/>
      <c r="BS641" s="208"/>
      <c r="BT641" s="209"/>
      <c r="BU641" s="209"/>
      <c r="BV641" s="209"/>
      <c r="BW641" s="209"/>
      <c r="BX641" s="209"/>
      <c r="BY641" s="210"/>
      <c r="BZ641" s="196"/>
      <c r="CA641" s="127"/>
      <c r="CB641" s="127"/>
      <c r="CC641" s="127"/>
      <c r="CD641" s="127"/>
      <c r="CE641" s="127"/>
      <c r="CF641" s="127"/>
      <c r="DC641" s="128"/>
      <c r="DD641" s="128"/>
    </row>
    <row r="642" spans="1:108" ht="33" customHeight="1" x14ac:dyDescent="0.2">
      <c r="A642" s="193" t="str">
        <f>IF([1]調達要求データ貼付!E637="","",[1]調達要求データ貼付!E637&amp;"　"&amp;[1]調達要求データ貼付!F637)</f>
        <v/>
      </c>
      <c r="B642" s="194"/>
      <c r="C642" s="195"/>
      <c r="D642" s="196" t="str">
        <f>IF([1]調達要求データ貼付!E637="","",[1]調達要求データ貼付!E637&amp;"　"&amp;[1]調達要求データ貼付!F637)</f>
        <v/>
      </c>
      <c r="E642" s="127"/>
      <c r="F642" s="127"/>
      <c r="G642" s="127"/>
      <c r="H642" s="127"/>
      <c r="I642" s="127"/>
      <c r="J642" s="127"/>
      <c r="K642" s="197" t="str">
        <f>IF([1]調達要求データ貼付!H637="","",[1]調達要求データ貼付!H637)</f>
        <v/>
      </c>
      <c r="L642" s="198"/>
      <c r="M642" s="198"/>
      <c r="N642" s="198"/>
      <c r="O642" s="198"/>
      <c r="P642" s="198"/>
      <c r="Q642" s="198"/>
      <c r="R642" s="198"/>
      <c r="S642" s="198"/>
      <c r="T642" s="198"/>
      <c r="U642" s="198"/>
      <c r="V642" s="198"/>
      <c r="W642" s="198"/>
      <c r="X642" s="198"/>
      <c r="Y642" s="198"/>
      <c r="Z642" s="199" t="str">
        <f>IF(AND(A642="",A641&lt;&gt;""),"－　以　下　余　白　－",IF([1]調達要求データ貼付!I637="","",[1]調達要求データ貼付!I637))</f>
        <v/>
      </c>
      <c r="AA642" s="200"/>
      <c r="AB642" s="200"/>
      <c r="AC642" s="200"/>
      <c r="AD642" s="200"/>
      <c r="AE642" s="200"/>
      <c r="AF642" s="200"/>
      <c r="AG642" s="200"/>
      <c r="AH642" s="200"/>
      <c r="AI642" s="200"/>
      <c r="AJ642" s="200"/>
      <c r="AK642" s="200"/>
      <c r="AL642" s="200"/>
      <c r="AM642" s="200"/>
      <c r="AN642" s="200"/>
      <c r="AO642" s="200"/>
      <c r="AP642" s="200"/>
      <c r="AQ642" s="200"/>
      <c r="AR642" s="200"/>
      <c r="AS642" s="200"/>
      <c r="AT642" s="201"/>
      <c r="AU642" s="202" t="str">
        <f>IF([1]調達要求データ貼付!S637="","","同等品以上")</f>
        <v/>
      </c>
      <c r="AV642" s="203"/>
      <c r="AW642" s="204" t="str">
        <f>IF([1]調達要求データ貼付!U637="","",[1]調達要求データ貼付!U637)</f>
        <v/>
      </c>
      <c r="AX642" s="205"/>
      <c r="AY642" s="205"/>
      <c r="AZ642" s="205"/>
      <c r="BA642" s="205"/>
      <c r="BB642" s="205"/>
      <c r="BC642" s="206" t="str">
        <f>IF([1]調達要求データ貼付!O637="","",[1]調達要求データ貼付!O637)</f>
        <v/>
      </c>
      <c r="BD642" s="207"/>
      <c r="BE642" s="207"/>
      <c r="BF642" s="207"/>
      <c r="BG642" s="207"/>
      <c r="BH642" s="207"/>
      <c r="BI642" s="207"/>
      <c r="BJ642" s="208"/>
      <c r="BK642" s="209"/>
      <c r="BL642" s="209"/>
      <c r="BM642" s="209"/>
      <c r="BN642" s="209"/>
      <c r="BO642" s="209"/>
      <c r="BP642" s="209"/>
      <c r="BQ642" s="209"/>
      <c r="BR642" s="210"/>
      <c r="BS642" s="208"/>
      <c r="BT642" s="209"/>
      <c r="BU642" s="209"/>
      <c r="BV642" s="209"/>
      <c r="BW642" s="209"/>
      <c r="BX642" s="209"/>
      <c r="BY642" s="210"/>
      <c r="BZ642" s="196"/>
      <c r="CA642" s="127"/>
      <c r="CB642" s="127"/>
      <c r="CC642" s="127"/>
      <c r="CD642" s="127"/>
      <c r="CE642" s="127"/>
      <c r="CF642" s="127"/>
      <c r="DC642" s="128"/>
      <c r="DD642" s="128"/>
    </row>
    <row r="643" spans="1:108" ht="33" customHeight="1" x14ac:dyDescent="0.2">
      <c r="A643" s="193" t="str">
        <f>IF([1]調達要求データ貼付!E638="","",[1]調達要求データ貼付!E638&amp;"　"&amp;[1]調達要求データ貼付!F638)</f>
        <v/>
      </c>
      <c r="B643" s="194"/>
      <c r="C643" s="195"/>
      <c r="D643" s="196" t="str">
        <f>IF([1]調達要求データ貼付!E638="","",[1]調達要求データ貼付!E638&amp;"　"&amp;[1]調達要求データ貼付!F638)</f>
        <v/>
      </c>
      <c r="E643" s="127"/>
      <c r="F643" s="127"/>
      <c r="G643" s="127"/>
      <c r="H643" s="127"/>
      <c r="I643" s="127"/>
      <c r="J643" s="127"/>
      <c r="K643" s="197" t="str">
        <f>IF([1]調達要求データ貼付!H638="","",[1]調達要求データ貼付!H638)</f>
        <v/>
      </c>
      <c r="L643" s="198"/>
      <c r="M643" s="198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8"/>
      <c r="Y643" s="198"/>
      <c r="Z643" s="199" t="str">
        <f>IF(AND(A643="",A642&lt;&gt;""),"－　以　下　余　白　－",IF([1]調達要求データ貼付!I638="","",[1]調達要求データ貼付!I638))</f>
        <v/>
      </c>
      <c r="AA643" s="200"/>
      <c r="AB643" s="200"/>
      <c r="AC643" s="200"/>
      <c r="AD643" s="200"/>
      <c r="AE643" s="200"/>
      <c r="AF643" s="200"/>
      <c r="AG643" s="200"/>
      <c r="AH643" s="200"/>
      <c r="AI643" s="200"/>
      <c r="AJ643" s="200"/>
      <c r="AK643" s="200"/>
      <c r="AL643" s="200"/>
      <c r="AM643" s="200"/>
      <c r="AN643" s="200"/>
      <c r="AO643" s="200"/>
      <c r="AP643" s="200"/>
      <c r="AQ643" s="200"/>
      <c r="AR643" s="200"/>
      <c r="AS643" s="200"/>
      <c r="AT643" s="201"/>
      <c r="AU643" s="202" t="str">
        <f>IF([1]調達要求データ貼付!S638="","","同等品以上")</f>
        <v/>
      </c>
      <c r="AV643" s="203"/>
      <c r="AW643" s="204" t="str">
        <f>IF([1]調達要求データ貼付!U638="","",[1]調達要求データ貼付!U638)</f>
        <v/>
      </c>
      <c r="AX643" s="205"/>
      <c r="AY643" s="205"/>
      <c r="AZ643" s="205"/>
      <c r="BA643" s="205"/>
      <c r="BB643" s="205"/>
      <c r="BC643" s="206" t="str">
        <f>IF([1]調達要求データ貼付!O638="","",[1]調達要求データ貼付!O638)</f>
        <v/>
      </c>
      <c r="BD643" s="207"/>
      <c r="BE643" s="207"/>
      <c r="BF643" s="207"/>
      <c r="BG643" s="207"/>
      <c r="BH643" s="207"/>
      <c r="BI643" s="207"/>
      <c r="BJ643" s="208"/>
      <c r="BK643" s="209"/>
      <c r="BL643" s="209"/>
      <c r="BM643" s="209"/>
      <c r="BN643" s="209"/>
      <c r="BO643" s="209"/>
      <c r="BP643" s="209"/>
      <c r="BQ643" s="209"/>
      <c r="BR643" s="210"/>
      <c r="BS643" s="208"/>
      <c r="BT643" s="209"/>
      <c r="BU643" s="209"/>
      <c r="BV643" s="209"/>
      <c r="BW643" s="209"/>
      <c r="BX643" s="209"/>
      <c r="BY643" s="210"/>
      <c r="BZ643" s="196"/>
      <c r="CA643" s="127"/>
      <c r="CB643" s="127"/>
      <c r="CC643" s="127"/>
      <c r="CD643" s="127"/>
      <c r="CE643" s="127"/>
      <c r="CF643" s="127"/>
      <c r="DC643" s="128"/>
      <c r="DD643" s="128"/>
    </row>
    <row r="644" spans="1:108" ht="33" customHeight="1" x14ac:dyDescent="0.2">
      <c r="A644" s="193" t="str">
        <f>IF([1]調達要求データ貼付!E639="","",[1]調達要求データ貼付!E639&amp;"　"&amp;[1]調達要求データ貼付!F639)</f>
        <v/>
      </c>
      <c r="B644" s="194"/>
      <c r="C644" s="195"/>
      <c r="D644" s="196" t="str">
        <f>IF([1]調達要求データ貼付!E639="","",[1]調達要求データ貼付!E639&amp;"　"&amp;[1]調達要求データ貼付!F639)</f>
        <v/>
      </c>
      <c r="E644" s="127"/>
      <c r="F644" s="127"/>
      <c r="G644" s="127"/>
      <c r="H644" s="127"/>
      <c r="I644" s="127"/>
      <c r="J644" s="127"/>
      <c r="K644" s="197" t="str">
        <f>IF([1]調達要求データ貼付!H639="","",[1]調達要求データ貼付!H639)</f>
        <v/>
      </c>
      <c r="L644" s="198"/>
      <c r="M644" s="198"/>
      <c r="N644" s="198"/>
      <c r="O644" s="198"/>
      <c r="P644" s="198"/>
      <c r="Q644" s="198"/>
      <c r="R644" s="198"/>
      <c r="S644" s="198"/>
      <c r="T644" s="198"/>
      <c r="U644" s="198"/>
      <c r="V644" s="198"/>
      <c r="W644" s="198"/>
      <c r="X644" s="198"/>
      <c r="Y644" s="198"/>
      <c r="Z644" s="199" t="str">
        <f>IF(AND(A644="",A643&lt;&gt;""),"－　以　下　余　白　－",IF([1]調達要求データ貼付!I639="","",[1]調達要求データ貼付!I639))</f>
        <v/>
      </c>
      <c r="AA644" s="200"/>
      <c r="AB644" s="200"/>
      <c r="AC644" s="200"/>
      <c r="AD644" s="200"/>
      <c r="AE644" s="200"/>
      <c r="AF644" s="200"/>
      <c r="AG644" s="200"/>
      <c r="AH644" s="200"/>
      <c r="AI644" s="200"/>
      <c r="AJ644" s="200"/>
      <c r="AK644" s="200"/>
      <c r="AL644" s="200"/>
      <c r="AM644" s="200"/>
      <c r="AN644" s="200"/>
      <c r="AO644" s="200"/>
      <c r="AP644" s="200"/>
      <c r="AQ644" s="200"/>
      <c r="AR644" s="200"/>
      <c r="AS644" s="200"/>
      <c r="AT644" s="201"/>
      <c r="AU644" s="202" t="str">
        <f>IF([1]調達要求データ貼付!S639="","","同等品以上")</f>
        <v/>
      </c>
      <c r="AV644" s="203"/>
      <c r="AW644" s="204" t="str">
        <f>IF([1]調達要求データ貼付!U639="","",[1]調達要求データ貼付!U639)</f>
        <v/>
      </c>
      <c r="AX644" s="205"/>
      <c r="AY644" s="205"/>
      <c r="AZ644" s="205"/>
      <c r="BA644" s="205"/>
      <c r="BB644" s="205"/>
      <c r="BC644" s="206" t="str">
        <f>IF([1]調達要求データ貼付!O639="","",[1]調達要求データ貼付!O639)</f>
        <v/>
      </c>
      <c r="BD644" s="207"/>
      <c r="BE644" s="207"/>
      <c r="BF644" s="207"/>
      <c r="BG644" s="207"/>
      <c r="BH644" s="207"/>
      <c r="BI644" s="207"/>
      <c r="BJ644" s="208"/>
      <c r="BK644" s="209"/>
      <c r="BL644" s="209"/>
      <c r="BM644" s="209"/>
      <c r="BN644" s="209"/>
      <c r="BO644" s="209"/>
      <c r="BP644" s="209"/>
      <c r="BQ644" s="209"/>
      <c r="BR644" s="210"/>
      <c r="BS644" s="208"/>
      <c r="BT644" s="209"/>
      <c r="BU644" s="209"/>
      <c r="BV644" s="209"/>
      <c r="BW644" s="209"/>
      <c r="BX644" s="209"/>
      <c r="BY644" s="210"/>
      <c r="BZ644" s="196"/>
      <c r="CA644" s="127"/>
      <c r="CB644" s="127"/>
      <c r="CC644" s="127"/>
      <c r="CD644" s="127"/>
      <c r="CE644" s="127"/>
      <c r="CF644" s="127"/>
      <c r="DC644" s="128"/>
      <c r="DD644" s="128"/>
    </row>
    <row r="645" spans="1:108" ht="33" customHeight="1" x14ac:dyDescent="0.2">
      <c r="A645" s="193" t="str">
        <f>IF([1]調達要求データ貼付!E640="","",[1]調達要求データ貼付!E640&amp;"　"&amp;[1]調達要求データ貼付!F640)</f>
        <v/>
      </c>
      <c r="B645" s="194"/>
      <c r="C645" s="195"/>
      <c r="D645" s="196" t="str">
        <f>IF([1]調達要求データ貼付!E640="","",[1]調達要求データ貼付!E640&amp;"　"&amp;[1]調達要求データ貼付!F640)</f>
        <v/>
      </c>
      <c r="E645" s="127"/>
      <c r="F645" s="127"/>
      <c r="G645" s="127"/>
      <c r="H645" s="127"/>
      <c r="I645" s="127"/>
      <c r="J645" s="127"/>
      <c r="K645" s="197" t="str">
        <f>IF([1]調達要求データ貼付!H640="","",[1]調達要求データ貼付!H640)</f>
        <v/>
      </c>
      <c r="L645" s="198"/>
      <c r="M645" s="198"/>
      <c r="N645" s="198"/>
      <c r="O645" s="198"/>
      <c r="P645" s="198"/>
      <c r="Q645" s="198"/>
      <c r="R645" s="198"/>
      <c r="S645" s="198"/>
      <c r="T645" s="198"/>
      <c r="U645" s="198"/>
      <c r="V645" s="198"/>
      <c r="W645" s="198"/>
      <c r="X645" s="198"/>
      <c r="Y645" s="198"/>
      <c r="Z645" s="199" t="str">
        <f>IF(AND(A645="",A644&lt;&gt;""),"－　以　下　余　白　－",IF([1]調達要求データ貼付!I640="","",[1]調達要求データ貼付!I640))</f>
        <v/>
      </c>
      <c r="AA645" s="200"/>
      <c r="AB645" s="200"/>
      <c r="AC645" s="200"/>
      <c r="AD645" s="200"/>
      <c r="AE645" s="200"/>
      <c r="AF645" s="200"/>
      <c r="AG645" s="200"/>
      <c r="AH645" s="200"/>
      <c r="AI645" s="200"/>
      <c r="AJ645" s="200"/>
      <c r="AK645" s="200"/>
      <c r="AL645" s="200"/>
      <c r="AM645" s="200"/>
      <c r="AN645" s="200"/>
      <c r="AO645" s="200"/>
      <c r="AP645" s="200"/>
      <c r="AQ645" s="200"/>
      <c r="AR645" s="200"/>
      <c r="AS645" s="200"/>
      <c r="AT645" s="201"/>
      <c r="AU645" s="202" t="str">
        <f>IF([1]調達要求データ貼付!S640="","","同等品以上")</f>
        <v/>
      </c>
      <c r="AV645" s="203"/>
      <c r="AW645" s="204" t="str">
        <f>IF([1]調達要求データ貼付!U640="","",[1]調達要求データ貼付!U640)</f>
        <v/>
      </c>
      <c r="AX645" s="205"/>
      <c r="AY645" s="205"/>
      <c r="AZ645" s="205"/>
      <c r="BA645" s="205"/>
      <c r="BB645" s="205"/>
      <c r="BC645" s="206" t="str">
        <f>IF([1]調達要求データ貼付!O640="","",[1]調達要求データ貼付!O640)</f>
        <v/>
      </c>
      <c r="BD645" s="207"/>
      <c r="BE645" s="207"/>
      <c r="BF645" s="207"/>
      <c r="BG645" s="207"/>
      <c r="BH645" s="207"/>
      <c r="BI645" s="207"/>
      <c r="BJ645" s="208"/>
      <c r="BK645" s="209"/>
      <c r="BL645" s="209"/>
      <c r="BM645" s="209"/>
      <c r="BN645" s="209"/>
      <c r="BO645" s="209"/>
      <c r="BP645" s="209"/>
      <c r="BQ645" s="209"/>
      <c r="BR645" s="210"/>
      <c r="BS645" s="208"/>
      <c r="BT645" s="209"/>
      <c r="BU645" s="209"/>
      <c r="BV645" s="209"/>
      <c r="BW645" s="209"/>
      <c r="BX645" s="209"/>
      <c r="BY645" s="210"/>
      <c r="BZ645" s="196"/>
      <c r="CA645" s="127"/>
      <c r="CB645" s="127"/>
      <c r="CC645" s="127"/>
      <c r="CD645" s="127"/>
      <c r="CE645" s="127"/>
      <c r="CF645" s="127"/>
      <c r="DC645" s="128"/>
      <c r="DD645" s="128"/>
    </row>
    <row r="646" spans="1:108" ht="33" customHeight="1" x14ac:dyDescent="0.2">
      <c r="A646" s="193" t="str">
        <f>IF([1]調達要求データ貼付!E641="","",[1]調達要求データ貼付!E641&amp;"　"&amp;[1]調達要求データ貼付!F641)</f>
        <v/>
      </c>
      <c r="B646" s="194"/>
      <c r="C646" s="195"/>
      <c r="D646" s="196" t="str">
        <f>IF([1]調達要求データ貼付!E641="","",[1]調達要求データ貼付!E641&amp;"　"&amp;[1]調達要求データ貼付!F641)</f>
        <v/>
      </c>
      <c r="E646" s="127"/>
      <c r="F646" s="127"/>
      <c r="G646" s="127"/>
      <c r="H646" s="127"/>
      <c r="I646" s="127"/>
      <c r="J646" s="127"/>
      <c r="K646" s="197" t="str">
        <f>IF([1]調達要求データ貼付!H641="","",[1]調達要求データ貼付!H641)</f>
        <v/>
      </c>
      <c r="L646" s="198"/>
      <c r="M646" s="198"/>
      <c r="N646" s="198"/>
      <c r="O646" s="198"/>
      <c r="P646" s="198"/>
      <c r="Q646" s="198"/>
      <c r="R646" s="198"/>
      <c r="S646" s="198"/>
      <c r="T646" s="198"/>
      <c r="U646" s="198"/>
      <c r="V646" s="198"/>
      <c r="W646" s="198"/>
      <c r="X646" s="198"/>
      <c r="Y646" s="198"/>
      <c r="Z646" s="199" t="str">
        <f>IF(AND(A646="",A645&lt;&gt;""),"－　以　下　余　白　－",IF([1]調達要求データ貼付!I641="","",[1]調達要求データ貼付!I641))</f>
        <v/>
      </c>
      <c r="AA646" s="200"/>
      <c r="AB646" s="200"/>
      <c r="AC646" s="200"/>
      <c r="AD646" s="200"/>
      <c r="AE646" s="200"/>
      <c r="AF646" s="200"/>
      <c r="AG646" s="200"/>
      <c r="AH646" s="200"/>
      <c r="AI646" s="200"/>
      <c r="AJ646" s="200"/>
      <c r="AK646" s="200"/>
      <c r="AL646" s="200"/>
      <c r="AM646" s="200"/>
      <c r="AN646" s="200"/>
      <c r="AO646" s="200"/>
      <c r="AP646" s="200"/>
      <c r="AQ646" s="200"/>
      <c r="AR646" s="200"/>
      <c r="AS646" s="200"/>
      <c r="AT646" s="201"/>
      <c r="AU646" s="202" t="str">
        <f>IF([1]調達要求データ貼付!S641="","","同等品以上")</f>
        <v/>
      </c>
      <c r="AV646" s="203"/>
      <c r="AW646" s="204" t="str">
        <f>IF([1]調達要求データ貼付!U641="","",[1]調達要求データ貼付!U641)</f>
        <v/>
      </c>
      <c r="AX646" s="205"/>
      <c r="AY646" s="205"/>
      <c r="AZ646" s="205"/>
      <c r="BA646" s="205"/>
      <c r="BB646" s="205"/>
      <c r="BC646" s="206" t="str">
        <f>IF([1]調達要求データ貼付!O641="","",[1]調達要求データ貼付!O641)</f>
        <v/>
      </c>
      <c r="BD646" s="207"/>
      <c r="BE646" s="207"/>
      <c r="BF646" s="207"/>
      <c r="BG646" s="207"/>
      <c r="BH646" s="207"/>
      <c r="BI646" s="207"/>
      <c r="BJ646" s="208"/>
      <c r="BK646" s="209"/>
      <c r="BL646" s="209"/>
      <c r="BM646" s="209"/>
      <c r="BN646" s="209"/>
      <c r="BO646" s="209"/>
      <c r="BP646" s="209"/>
      <c r="BQ646" s="209"/>
      <c r="BR646" s="210"/>
      <c r="BS646" s="208"/>
      <c r="BT646" s="209"/>
      <c r="BU646" s="209"/>
      <c r="BV646" s="209"/>
      <c r="BW646" s="209"/>
      <c r="BX646" s="209"/>
      <c r="BY646" s="210"/>
      <c r="BZ646" s="196"/>
      <c r="CA646" s="127"/>
      <c r="CB646" s="127"/>
      <c r="CC646" s="127"/>
      <c r="CD646" s="127"/>
      <c r="CE646" s="127"/>
      <c r="CF646" s="127"/>
      <c r="DC646" s="128"/>
      <c r="DD646" s="128"/>
    </row>
    <row r="647" spans="1:108" ht="33" customHeight="1" x14ac:dyDescent="0.2">
      <c r="A647" s="193" t="str">
        <f>IF([1]調達要求データ貼付!E642="","",[1]調達要求データ貼付!E642&amp;"　"&amp;[1]調達要求データ貼付!F642)</f>
        <v/>
      </c>
      <c r="B647" s="194"/>
      <c r="C647" s="195"/>
      <c r="D647" s="196" t="str">
        <f>IF([1]調達要求データ貼付!E642="","",[1]調達要求データ貼付!E642&amp;"　"&amp;[1]調達要求データ貼付!F642)</f>
        <v/>
      </c>
      <c r="E647" s="127"/>
      <c r="F647" s="127"/>
      <c r="G647" s="127"/>
      <c r="H647" s="127"/>
      <c r="I647" s="127"/>
      <c r="J647" s="127"/>
      <c r="K647" s="197" t="str">
        <f>IF([1]調達要求データ貼付!H642="","",[1]調達要求データ貼付!H642)</f>
        <v/>
      </c>
      <c r="L647" s="198"/>
      <c r="M647" s="198"/>
      <c r="N647" s="198"/>
      <c r="O647" s="198"/>
      <c r="P647" s="198"/>
      <c r="Q647" s="198"/>
      <c r="R647" s="198"/>
      <c r="S647" s="198"/>
      <c r="T647" s="198"/>
      <c r="U647" s="198"/>
      <c r="V647" s="198"/>
      <c r="W647" s="198"/>
      <c r="X647" s="198"/>
      <c r="Y647" s="198"/>
      <c r="Z647" s="199" t="str">
        <f>IF(AND(A647="",A646&lt;&gt;""),"－　以　下　余　白　－",IF([1]調達要求データ貼付!I642="","",[1]調達要求データ貼付!I642))</f>
        <v/>
      </c>
      <c r="AA647" s="200"/>
      <c r="AB647" s="200"/>
      <c r="AC647" s="200"/>
      <c r="AD647" s="200"/>
      <c r="AE647" s="200"/>
      <c r="AF647" s="200"/>
      <c r="AG647" s="200"/>
      <c r="AH647" s="200"/>
      <c r="AI647" s="200"/>
      <c r="AJ647" s="200"/>
      <c r="AK647" s="200"/>
      <c r="AL647" s="200"/>
      <c r="AM647" s="200"/>
      <c r="AN647" s="200"/>
      <c r="AO647" s="200"/>
      <c r="AP647" s="200"/>
      <c r="AQ647" s="200"/>
      <c r="AR647" s="200"/>
      <c r="AS647" s="200"/>
      <c r="AT647" s="201"/>
      <c r="AU647" s="202" t="str">
        <f>IF([1]調達要求データ貼付!S642="","","同等品以上")</f>
        <v/>
      </c>
      <c r="AV647" s="203"/>
      <c r="AW647" s="204" t="str">
        <f>IF([1]調達要求データ貼付!U642="","",[1]調達要求データ貼付!U642)</f>
        <v/>
      </c>
      <c r="AX647" s="205"/>
      <c r="AY647" s="205"/>
      <c r="AZ647" s="205"/>
      <c r="BA647" s="205"/>
      <c r="BB647" s="205"/>
      <c r="BC647" s="206" t="str">
        <f>IF([1]調達要求データ貼付!O642="","",[1]調達要求データ貼付!O642)</f>
        <v/>
      </c>
      <c r="BD647" s="207"/>
      <c r="BE647" s="207"/>
      <c r="BF647" s="207"/>
      <c r="BG647" s="207"/>
      <c r="BH647" s="207"/>
      <c r="BI647" s="207"/>
      <c r="BJ647" s="208"/>
      <c r="BK647" s="209"/>
      <c r="BL647" s="209"/>
      <c r="BM647" s="209"/>
      <c r="BN647" s="209"/>
      <c r="BO647" s="209"/>
      <c r="BP647" s="209"/>
      <c r="BQ647" s="209"/>
      <c r="BR647" s="210"/>
      <c r="BS647" s="208"/>
      <c r="BT647" s="209"/>
      <c r="BU647" s="209"/>
      <c r="BV647" s="209"/>
      <c r="BW647" s="209"/>
      <c r="BX647" s="209"/>
      <c r="BY647" s="210"/>
      <c r="BZ647" s="196"/>
      <c r="CA647" s="127"/>
      <c r="CB647" s="127"/>
      <c r="CC647" s="127"/>
      <c r="CD647" s="127"/>
      <c r="CE647" s="127"/>
      <c r="CF647" s="127"/>
      <c r="CK647" s="157" t="s">
        <v>37</v>
      </c>
      <c r="DC647" s="128"/>
      <c r="DD647" s="128"/>
    </row>
    <row r="648" spans="1:108" ht="33" customHeight="1" x14ac:dyDescent="0.2">
      <c r="A648" s="193" t="str">
        <f>IF([1]調達要求データ貼付!E643="","",[1]調達要求データ貼付!E643&amp;"　"&amp;[1]調達要求データ貼付!F643)</f>
        <v/>
      </c>
      <c r="B648" s="194"/>
      <c r="C648" s="195"/>
      <c r="D648" s="196" t="str">
        <f>IF([1]調達要求データ貼付!E643="","",[1]調達要求データ貼付!E643&amp;"　"&amp;[1]調達要求データ貼付!F643)</f>
        <v/>
      </c>
      <c r="E648" s="127"/>
      <c r="F648" s="127"/>
      <c r="G648" s="127"/>
      <c r="H648" s="127"/>
      <c r="I648" s="127"/>
      <c r="J648" s="127"/>
      <c r="K648" s="197" t="str">
        <f>IF([1]調達要求データ貼付!H643="","",[1]調達要求データ貼付!H643)</f>
        <v/>
      </c>
      <c r="L648" s="198"/>
      <c r="M648" s="198"/>
      <c r="N648" s="198"/>
      <c r="O648" s="198"/>
      <c r="P648" s="198"/>
      <c r="Q648" s="198"/>
      <c r="R648" s="198"/>
      <c r="S648" s="198"/>
      <c r="T648" s="198"/>
      <c r="U648" s="198"/>
      <c r="V648" s="198"/>
      <c r="W648" s="198"/>
      <c r="X648" s="198"/>
      <c r="Y648" s="198"/>
      <c r="Z648" s="199" t="str">
        <f>IF(AND(A648="",A647&lt;&gt;""),"－　以　下　余　白　－",IF([1]調達要求データ貼付!I643="","",[1]調達要求データ貼付!I643))</f>
        <v/>
      </c>
      <c r="AA648" s="200"/>
      <c r="AB648" s="200"/>
      <c r="AC648" s="200"/>
      <c r="AD648" s="200"/>
      <c r="AE648" s="200"/>
      <c r="AF648" s="200"/>
      <c r="AG648" s="200"/>
      <c r="AH648" s="200"/>
      <c r="AI648" s="200"/>
      <c r="AJ648" s="200"/>
      <c r="AK648" s="200"/>
      <c r="AL648" s="200"/>
      <c r="AM648" s="200"/>
      <c r="AN648" s="200"/>
      <c r="AO648" s="200"/>
      <c r="AP648" s="200"/>
      <c r="AQ648" s="200"/>
      <c r="AR648" s="200"/>
      <c r="AS648" s="200"/>
      <c r="AT648" s="201"/>
      <c r="AU648" s="202" t="str">
        <f>IF([1]調達要求データ貼付!S643="","","同等品以上")</f>
        <v/>
      </c>
      <c r="AV648" s="203"/>
      <c r="AW648" s="204" t="str">
        <f>IF([1]調達要求データ貼付!U643="","",[1]調達要求データ貼付!U643)</f>
        <v/>
      </c>
      <c r="AX648" s="205"/>
      <c r="AY648" s="205"/>
      <c r="AZ648" s="205"/>
      <c r="BA648" s="205"/>
      <c r="BB648" s="205"/>
      <c r="BC648" s="206" t="str">
        <f>IF([1]調達要求データ貼付!O643="","",[1]調達要求データ貼付!O643)</f>
        <v/>
      </c>
      <c r="BD648" s="207"/>
      <c r="BE648" s="207"/>
      <c r="BF648" s="207"/>
      <c r="BG648" s="207"/>
      <c r="BH648" s="207"/>
      <c r="BI648" s="207"/>
      <c r="BJ648" s="196"/>
      <c r="BK648" s="127"/>
      <c r="BL648" s="127"/>
      <c r="BM648" s="127"/>
      <c r="BN648" s="127"/>
      <c r="BO648" s="127"/>
      <c r="BP648" s="127"/>
      <c r="BQ648" s="127"/>
      <c r="BR648" s="127"/>
      <c r="BS648" s="196"/>
      <c r="BT648" s="127"/>
      <c r="BU648" s="127"/>
      <c r="BV648" s="127"/>
      <c r="BW648" s="127"/>
      <c r="BX648" s="127"/>
      <c r="BY648" s="127"/>
      <c r="BZ648" s="196"/>
      <c r="CA648" s="127"/>
      <c r="CB648" s="127"/>
      <c r="CC648" s="127"/>
      <c r="CD648" s="127"/>
      <c r="CE648" s="127"/>
      <c r="CF648" s="127"/>
      <c r="CK648" s="169" t="str">
        <f>IF(A648="","",1)</f>
        <v/>
      </c>
      <c r="DC648" s="128"/>
      <c r="DD648" s="128"/>
    </row>
    <row r="649" spans="1:108" ht="33" customHeight="1" x14ac:dyDescent="0.2">
      <c r="A649" s="193" t="str">
        <f>IF([1]調達要求データ貼付!E644="","",[1]調達要求データ貼付!E644&amp;"　"&amp;[1]調達要求データ貼付!F644)</f>
        <v/>
      </c>
      <c r="B649" s="194"/>
      <c r="C649" s="195"/>
      <c r="D649" s="196" t="str">
        <f>IF([1]調達要求データ貼付!E644="","",[1]調達要求データ貼付!E644&amp;"　"&amp;[1]調達要求データ貼付!F644)</f>
        <v/>
      </c>
      <c r="E649" s="127"/>
      <c r="F649" s="127"/>
      <c r="G649" s="127"/>
      <c r="H649" s="127"/>
      <c r="I649" s="127"/>
      <c r="J649" s="127"/>
      <c r="K649" s="197" t="str">
        <f>IF([1]調達要求データ貼付!H644="","",[1]調達要求データ貼付!H644)</f>
        <v/>
      </c>
      <c r="L649" s="198"/>
      <c r="M649" s="198"/>
      <c r="N649" s="198"/>
      <c r="O649" s="198"/>
      <c r="P649" s="198"/>
      <c r="Q649" s="198"/>
      <c r="R649" s="198"/>
      <c r="S649" s="198"/>
      <c r="T649" s="198"/>
      <c r="U649" s="198"/>
      <c r="V649" s="198"/>
      <c r="W649" s="198"/>
      <c r="X649" s="198"/>
      <c r="Y649" s="198"/>
      <c r="Z649" s="199" t="str">
        <f>IF(AND(A649="",A648&lt;&gt;""),"－　以　下　余　白　－",IF([1]調達要求データ貼付!I644="","",[1]調達要求データ貼付!I644))</f>
        <v/>
      </c>
      <c r="AA649" s="200"/>
      <c r="AB649" s="200"/>
      <c r="AC649" s="200"/>
      <c r="AD649" s="200"/>
      <c r="AE649" s="200"/>
      <c r="AF649" s="200"/>
      <c r="AG649" s="200"/>
      <c r="AH649" s="200"/>
      <c r="AI649" s="200"/>
      <c r="AJ649" s="200"/>
      <c r="AK649" s="200"/>
      <c r="AL649" s="200"/>
      <c r="AM649" s="200"/>
      <c r="AN649" s="200"/>
      <c r="AO649" s="200"/>
      <c r="AP649" s="200"/>
      <c r="AQ649" s="200"/>
      <c r="AR649" s="200"/>
      <c r="AS649" s="200"/>
      <c r="AT649" s="201"/>
      <c r="AU649" s="202" t="str">
        <f>IF([1]調達要求データ貼付!S644="","","同等品以上")</f>
        <v/>
      </c>
      <c r="AV649" s="203"/>
      <c r="AW649" s="204" t="str">
        <f>IF([1]調達要求データ貼付!U644="","",[1]調達要求データ貼付!U644)</f>
        <v/>
      </c>
      <c r="AX649" s="205"/>
      <c r="AY649" s="205"/>
      <c r="AZ649" s="205"/>
      <c r="BA649" s="205"/>
      <c r="BB649" s="205"/>
      <c r="BC649" s="206" t="str">
        <f>IF([1]調達要求データ貼付!O644="","",[1]調達要求データ貼付!O644)</f>
        <v/>
      </c>
      <c r="BD649" s="207"/>
      <c r="BE649" s="207"/>
      <c r="BF649" s="207"/>
      <c r="BG649" s="207"/>
      <c r="BH649" s="207"/>
      <c r="BI649" s="207"/>
      <c r="BJ649" s="208"/>
      <c r="BK649" s="209"/>
      <c r="BL649" s="209"/>
      <c r="BM649" s="209"/>
      <c r="BN649" s="209"/>
      <c r="BO649" s="209"/>
      <c r="BP649" s="209"/>
      <c r="BQ649" s="209"/>
      <c r="BR649" s="210"/>
      <c r="BS649" s="208"/>
      <c r="BT649" s="209"/>
      <c r="BU649" s="209"/>
      <c r="BV649" s="209"/>
      <c r="BW649" s="209"/>
      <c r="BX649" s="209"/>
      <c r="BY649" s="210"/>
      <c r="BZ649" s="196"/>
      <c r="CA649" s="127"/>
      <c r="CB649" s="127"/>
      <c r="CC649" s="127"/>
      <c r="CD649" s="127"/>
      <c r="CE649" s="127"/>
      <c r="CF649" s="127"/>
      <c r="DC649" s="128"/>
      <c r="DD649" s="128"/>
    </row>
    <row r="650" spans="1:108" ht="33" customHeight="1" x14ac:dyDescent="0.2">
      <c r="A650" s="193" t="str">
        <f>IF([1]調達要求データ貼付!E645="","",[1]調達要求データ貼付!E645&amp;"　"&amp;[1]調達要求データ貼付!F645)</f>
        <v/>
      </c>
      <c r="B650" s="194"/>
      <c r="C650" s="195"/>
      <c r="D650" s="196" t="str">
        <f>IF([1]調達要求データ貼付!E645="","",[1]調達要求データ貼付!E645&amp;"　"&amp;[1]調達要求データ貼付!F645)</f>
        <v/>
      </c>
      <c r="E650" s="127"/>
      <c r="F650" s="127"/>
      <c r="G650" s="127"/>
      <c r="H650" s="127"/>
      <c r="I650" s="127"/>
      <c r="J650" s="127"/>
      <c r="K650" s="197" t="str">
        <f>IF([1]調達要求データ貼付!H645="","",[1]調達要求データ貼付!H645)</f>
        <v/>
      </c>
      <c r="L650" s="198"/>
      <c r="M650" s="198"/>
      <c r="N650" s="198"/>
      <c r="O650" s="198"/>
      <c r="P650" s="198"/>
      <c r="Q650" s="198"/>
      <c r="R650" s="198"/>
      <c r="S650" s="198"/>
      <c r="T650" s="198"/>
      <c r="U650" s="198"/>
      <c r="V650" s="198"/>
      <c r="W650" s="198"/>
      <c r="X650" s="198"/>
      <c r="Y650" s="198"/>
      <c r="Z650" s="199" t="str">
        <f>IF(AND(A650="",A649&lt;&gt;""),"－　以　下　余　白　－",IF([1]調達要求データ貼付!I645="","",[1]調達要求データ貼付!I645))</f>
        <v/>
      </c>
      <c r="AA650" s="200"/>
      <c r="AB650" s="200"/>
      <c r="AC650" s="200"/>
      <c r="AD650" s="200"/>
      <c r="AE650" s="200"/>
      <c r="AF650" s="200"/>
      <c r="AG650" s="200"/>
      <c r="AH650" s="200"/>
      <c r="AI650" s="200"/>
      <c r="AJ650" s="200"/>
      <c r="AK650" s="200"/>
      <c r="AL650" s="200"/>
      <c r="AM650" s="200"/>
      <c r="AN650" s="200"/>
      <c r="AO650" s="200"/>
      <c r="AP650" s="200"/>
      <c r="AQ650" s="200"/>
      <c r="AR650" s="200"/>
      <c r="AS650" s="200"/>
      <c r="AT650" s="201"/>
      <c r="AU650" s="202" t="str">
        <f>IF([1]調達要求データ貼付!S645="","","同等品以上")</f>
        <v/>
      </c>
      <c r="AV650" s="203"/>
      <c r="AW650" s="204" t="str">
        <f>IF([1]調達要求データ貼付!U645="","",[1]調達要求データ貼付!U645)</f>
        <v/>
      </c>
      <c r="AX650" s="205"/>
      <c r="AY650" s="205"/>
      <c r="AZ650" s="205"/>
      <c r="BA650" s="205"/>
      <c r="BB650" s="205"/>
      <c r="BC650" s="206" t="str">
        <f>IF([1]調達要求データ貼付!O645="","",[1]調達要求データ貼付!O645)</f>
        <v/>
      </c>
      <c r="BD650" s="207"/>
      <c r="BE650" s="207"/>
      <c r="BF650" s="207"/>
      <c r="BG650" s="207"/>
      <c r="BH650" s="207"/>
      <c r="BI650" s="207"/>
      <c r="BJ650" s="208"/>
      <c r="BK650" s="209"/>
      <c r="BL650" s="209"/>
      <c r="BM650" s="209"/>
      <c r="BN650" s="209"/>
      <c r="BO650" s="209"/>
      <c r="BP650" s="209"/>
      <c r="BQ650" s="209"/>
      <c r="BR650" s="210"/>
      <c r="BS650" s="208"/>
      <c r="BT650" s="209"/>
      <c r="BU650" s="209"/>
      <c r="BV650" s="209"/>
      <c r="BW650" s="209"/>
      <c r="BX650" s="209"/>
      <c r="BY650" s="210"/>
      <c r="BZ650" s="196"/>
      <c r="CA650" s="127"/>
      <c r="CB650" s="127"/>
      <c r="CC650" s="127"/>
      <c r="CD650" s="127"/>
      <c r="CE650" s="127"/>
      <c r="CF650" s="127"/>
      <c r="DC650" s="128"/>
      <c r="DD650" s="128"/>
    </row>
    <row r="651" spans="1:108" ht="33" customHeight="1" x14ac:dyDescent="0.2">
      <c r="A651" s="193" t="str">
        <f>IF([1]調達要求データ貼付!E646="","",[1]調達要求データ貼付!E646&amp;"　"&amp;[1]調達要求データ貼付!F646)</f>
        <v/>
      </c>
      <c r="B651" s="194"/>
      <c r="C651" s="195"/>
      <c r="D651" s="196" t="str">
        <f>IF([1]調達要求データ貼付!E646="","",[1]調達要求データ貼付!E646&amp;"　"&amp;[1]調達要求データ貼付!F646)</f>
        <v/>
      </c>
      <c r="E651" s="127"/>
      <c r="F651" s="127"/>
      <c r="G651" s="127"/>
      <c r="H651" s="127"/>
      <c r="I651" s="127"/>
      <c r="J651" s="127"/>
      <c r="K651" s="197" t="str">
        <f>IF([1]調達要求データ貼付!H646="","",[1]調達要求データ貼付!H646)</f>
        <v/>
      </c>
      <c r="L651" s="198"/>
      <c r="M651" s="198"/>
      <c r="N651" s="198"/>
      <c r="O651" s="198"/>
      <c r="P651" s="198"/>
      <c r="Q651" s="198"/>
      <c r="R651" s="198"/>
      <c r="S651" s="198"/>
      <c r="T651" s="198"/>
      <c r="U651" s="198"/>
      <c r="V651" s="198"/>
      <c r="W651" s="198"/>
      <c r="X651" s="198"/>
      <c r="Y651" s="198"/>
      <c r="Z651" s="199" t="str">
        <f>IF(AND(A651="",A650&lt;&gt;""),"－　以　下　余　白　－",IF([1]調達要求データ貼付!I646="","",[1]調達要求データ貼付!I646))</f>
        <v/>
      </c>
      <c r="AA651" s="200"/>
      <c r="AB651" s="200"/>
      <c r="AC651" s="200"/>
      <c r="AD651" s="200"/>
      <c r="AE651" s="200"/>
      <c r="AF651" s="200"/>
      <c r="AG651" s="200"/>
      <c r="AH651" s="200"/>
      <c r="AI651" s="200"/>
      <c r="AJ651" s="200"/>
      <c r="AK651" s="200"/>
      <c r="AL651" s="200"/>
      <c r="AM651" s="200"/>
      <c r="AN651" s="200"/>
      <c r="AO651" s="200"/>
      <c r="AP651" s="200"/>
      <c r="AQ651" s="200"/>
      <c r="AR651" s="200"/>
      <c r="AS651" s="200"/>
      <c r="AT651" s="201"/>
      <c r="AU651" s="202" t="str">
        <f>IF([1]調達要求データ貼付!S646="","","同等品以上")</f>
        <v/>
      </c>
      <c r="AV651" s="203"/>
      <c r="AW651" s="204" t="str">
        <f>IF([1]調達要求データ貼付!U646="","",[1]調達要求データ貼付!U646)</f>
        <v/>
      </c>
      <c r="AX651" s="205"/>
      <c r="AY651" s="205"/>
      <c r="AZ651" s="205"/>
      <c r="BA651" s="205"/>
      <c r="BB651" s="205"/>
      <c r="BC651" s="206" t="str">
        <f>IF([1]調達要求データ貼付!O646="","",[1]調達要求データ貼付!O646)</f>
        <v/>
      </c>
      <c r="BD651" s="207"/>
      <c r="BE651" s="207"/>
      <c r="BF651" s="207"/>
      <c r="BG651" s="207"/>
      <c r="BH651" s="207"/>
      <c r="BI651" s="207"/>
      <c r="BJ651" s="208"/>
      <c r="BK651" s="209"/>
      <c r="BL651" s="209"/>
      <c r="BM651" s="209"/>
      <c r="BN651" s="209"/>
      <c r="BO651" s="209"/>
      <c r="BP651" s="209"/>
      <c r="BQ651" s="209"/>
      <c r="BR651" s="210"/>
      <c r="BS651" s="208"/>
      <c r="BT651" s="209"/>
      <c r="BU651" s="209"/>
      <c r="BV651" s="209"/>
      <c r="BW651" s="209"/>
      <c r="BX651" s="209"/>
      <c r="BY651" s="210"/>
      <c r="BZ651" s="196"/>
      <c r="CA651" s="127"/>
      <c r="CB651" s="127"/>
      <c r="CC651" s="127"/>
      <c r="CD651" s="127"/>
      <c r="CE651" s="127"/>
      <c r="CF651" s="127"/>
      <c r="DC651" s="128"/>
      <c r="DD651" s="128"/>
    </row>
    <row r="652" spans="1:108" ht="33" customHeight="1" x14ac:dyDescent="0.2">
      <c r="A652" s="193" t="str">
        <f>IF([1]調達要求データ貼付!E647="","",[1]調達要求データ貼付!E647&amp;"　"&amp;[1]調達要求データ貼付!F647)</f>
        <v/>
      </c>
      <c r="B652" s="194"/>
      <c r="C652" s="195"/>
      <c r="D652" s="196" t="str">
        <f>IF([1]調達要求データ貼付!E647="","",[1]調達要求データ貼付!E647&amp;"　"&amp;[1]調達要求データ貼付!F647)</f>
        <v/>
      </c>
      <c r="E652" s="127"/>
      <c r="F652" s="127"/>
      <c r="G652" s="127"/>
      <c r="H652" s="127"/>
      <c r="I652" s="127"/>
      <c r="J652" s="127"/>
      <c r="K652" s="197" t="str">
        <f>IF([1]調達要求データ貼付!H647="","",[1]調達要求データ貼付!H647)</f>
        <v/>
      </c>
      <c r="L652" s="198"/>
      <c r="M652" s="198"/>
      <c r="N652" s="198"/>
      <c r="O652" s="198"/>
      <c r="P652" s="198"/>
      <c r="Q652" s="198"/>
      <c r="R652" s="198"/>
      <c r="S652" s="198"/>
      <c r="T652" s="198"/>
      <c r="U652" s="198"/>
      <c r="V652" s="198"/>
      <c r="W652" s="198"/>
      <c r="X652" s="198"/>
      <c r="Y652" s="198"/>
      <c r="Z652" s="199" t="str">
        <f>IF(AND(A652="",A651&lt;&gt;""),"－　以　下　余　白　－",IF([1]調達要求データ貼付!I647="","",[1]調達要求データ貼付!I647))</f>
        <v/>
      </c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200"/>
      <c r="AL652" s="200"/>
      <c r="AM652" s="200"/>
      <c r="AN652" s="200"/>
      <c r="AO652" s="200"/>
      <c r="AP652" s="200"/>
      <c r="AQ652" s="200"/>
      <c r="AR652" s="200"/>
      <c r="AS652" s="200"/>
      <c r="AT652" s="201"/>
      <c r="AU652" s="202" t="str">
        <f>IF([1]調達要求データ貼付!S647="","","同等品以上")</f>
        <v/>
      </c>
      <c r="AV652" s="203"/>
      <c r="AW652" s="204" t="str">
        <f>IF([1]調達要求データ貼付!U647="","",[1]調達要求データ貼付!U647)</f>
        <v/>
      </c>
      <c r="AX652" s="205"/>
      <c r="AY652" s="205"/>
      <c r="AZ652" s="205"/>
      <c r="BA652" s="205"/>
      <c r="BB652" s="205"/>
      <c r="BC652" s="206" t="str">
        <f>IF([1]調達要求データ貼付!O647="","",[1]調達要求データ貼付!O647)</f>
        <v/>
      </c>
      <c r="BD652" s="207"/>
      <c r="BE652" s="207"/>
      <c r="BF652" s="207"/>
      <c r="BG652" s="207"/>
      <c r="BH652" s="207"/>
      <c r="BI652" s="207"/>
      <c r="BJ652" s="208"/>
      <c r="BK652" s="209"/>
      <c r="BL652" s="209"/>
      <c r="BM652" s="209"/>
      <c r="BN652" s="209"/>
      <c r="BO652" s="209"/>
      <c r="BP652" s="209"/>
      <c r="BQ652" s="209"/>
      <c r="BR652" s="210"/>
      <c r="BS652" s="208"/>
      <c r="BT652" s="209"/>
      <c r="BU652" s="209"/>
      <c r="BV652" s="209"/>
      <c r="BW652" s="209"/>
      <c r="BX652" s="209"/>
      <c r="BY652" s="210"/>
      <c r="BZ652" s="196"/>
      <c r="CA652" s="127"/>
      <c r="CB652" s="127"/>
      <c r="CC652" s="127"/>
      <c r="CD652" s="127"/>
      <c r="CE652" s="127"/>
      <c r="CF652" s="127"/>
      <c r="DC652" s="128"/>
      <c r="DD652" s="128"/>
    </row>
    <row r="653" spans="1:108" ht="33" customHeight="1" x14ac:dyDescent="0.2">
      <c r="A653" s="193" t="str">
        <f>IF([1]調達要求データ貼付!E648="","",[1]調達要求データ貼付!E648&amp;"　"&amp;[1]調達要求データ貼付!F648)</f>
        <v/>
      </c>
      <c r="B653" s="194"/>
      <c r="C653" s="195"/>
      <c r="D653" s="196" t="str">
        <f>IF([1]調達要求データ貼付!E648="","",[1]調達要求データ貼付!E648&amp;"　"&amp;[1]調達要求データ貼付!F648)</f>
        <v/>
      </c>
      <c r="E653" s="127"/>
      <c r="F653" s="127"/>
      <c r="G653" s="127"/>
      <c r="H653" s="127"/>
      <c r="I653" s="127"/>
      <c r="J653" s="127"/>
      <c r="K653" s="197" t="str">
        <f>IF([1]調達要求データ貼付!H648="","",[1]調達要求データ貼付!H648)</f>
        <v/>
      </c>
      <c r="L653" s="198"/>
      <c r="M653" s="198"/>
      <c r="N653" s="198"/>
      <c r="O653" s="198"/>
      <c r="P653" s="198"/>
      <c r="Q653" s="198"/>
      <c r="R653" s="198"/>
      <c r="S653" s="198"/>
      <c r="T653" s="198"/>
      <c r="U653" s="198"/>
      <c r="V653" s="198"/>
      <c r="W653" s="198"/>
      <c r="X653" s="198"/>
      <c r="Y653" s="198"/>
      <c r="Z653" s="199" t="str">
        <f>IF(AND(A653="",A652&lt;&gt;""),"－　以　下　余　白　－",IF([1]調達要求データ貼付!I648="","",[1]調達要求データ貼付!I648))</f>
        <v/>
      </c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200"/>
      <c r="AL653" s="200"/>
      <c r="AM653" s="200"/>
      <c r="AN653" s="200"/>
      <c r="AO653" s="200"/>
      <c r="AP653" s="200"/>
      <c r="AQ653" s="200"/>
      <c r="AR653" s="200"/>
      <c r="AS653" s="200"/>
      <c r="AT653" s="201"/>
      <c r="AU653" s="202" t="str">
        <f>IF([1]調達要求データ貼付!S648="","","同等品以上")</f>
        <v/>
      </c>
      <c r="AV653" s="203"/>
      <c r="AW653" s="204" t="str">
        <f>IF([1]調達要求データ貼付!U648="","",[1]調達要求データ貼付!U648)</f>
        <v/>
      </c>
      <c r="AX653" s="205"/>
      <c r="AY653" s="205"/>
      <c r="AZ653" s="205"/>
      <c r="BA653" s="205"/>
      <c r="BB653" s="205"/>
      <c r="BC653" s="206" t="str">
        <f>IF([1]調達要求データ貼付!O648="","",[1]調達要求データ貼付!O648)</f>
        <v/>
      </c>
      <c r="BD653" s="207"/>
      <c r="BE653" s="207"/>
      <c r="BF653" s="207"/>
      <c r="BG653" s="207"/>
      <c r="BH653" s="207"/>
      <c r="BI653" s="207"/>
      <c r="BJ653" s="208"/>
      <c r="BK653" s="209"/>
      <c r="BL653" s="209"/>
      <c r="BM653" s="209"/>
      <c r="BN653" s="209"/>
      <c r="BO653" s="209"/>
      <c r="BP653" s="209"/>
      <c r="BQ653" s="209"/>
      <c r="BR653" s="210"/>
      <c r="BS653" s="208"/>
      <c r="BT653" s="209"/>
      <c r="BU653" s="209"/>
      <c r="BV653" s="209"/>
      <c r="BW653" s="209"/>
      <c r="BX653" s="209"/>
      <c r="BY653" s="210"/>
      <c r="BZ653" s="196" t="str">
        <f>IF([1]調達要求データ貼付!W648="","",[1]調達要求データ貼付!W648)</f>
        <v/>
      </c>
      <c r="CA653" s="127"/>
      <c r="CB653" s="127"/>
      <c r="CC653" s="127"/>
      <c r="CD653" s="127"/>
      <c r="CE653" s="127"/>
      <c r="CF653" s="127"/>
      <c r="DC653" s="128"/>
      <c r="DD653" s="128"/>
    </row>
    <row r="654" spans="1:108" ht="33" customHeight="1" x14ac:dyDescent="0.2">
      <c r="A654" s="193" t="str">
        <f>IF([1]調達要求データ貼付!E649="","",[1]調達要求データ貼付!E649&amp;"　"&amp;[1]調達要求データ貼付!F649)</f>
        <v/>
      </c>
      <c r="B654" s="194"/>
      <c r="C654" s="195"/>
      <c r="D654" s="196" t="str">
        <f>IF([1]調達要求データ貼付!E649="","",[1]調達要求データ貼付!E649&amp;"　"&amp;[1]調達要求データ貼付!F649)</f>
        <v/>
      </c>
      <c r="E654" s="127"/>
      <c r="F654" s="127"/>
      <c r="G654" s="127"/>
      <c r="H654" s="127"/>
      <c r="I654" s="127"/>
      <c r="J654" s="127"/>
      <c r="K654" s="197" t="str">
        <f>IF([1]調達要求データ貼付!H649="","",[1]調達要求データ貼付!H649)</f>
        <v/>
      </c>
      <c r="L654" s="198"/>
      <c r="M654" s="198"/>
      <c r="N654" s="198"/>
      <c r="O654" s="198"/>
      <c r="P654" s="198"/>
      <c r="Q654" s="198"/>
      <c r="R654" s="198"/>
      <c r="S654" s="198"/>
      <c r="T654" s="198"/>
      <c r="U654" s="198"/>
      <c r="V654" s="198"/>
      <c r="W654" s="198"/>
      <c r="X654" s="198"/>
      <c r="Y654" s="198"/>
      <c r="Z654" s="199" t="str">
        <f>IF(AND(A654="",A653&lt;&gt;""),"－　以　下　余　白　－",IF([1]調達要求データ貼付!I649="","",[1]調達要求データ貼付!I649))</f>
        <v/>
      </c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00"/>
      <c r="AT654" s="201"/>
      <c r="AU654" s="202" t="str">
        <f>IF([1]調達要求データ貼付!S649="","","同等品以上")</f>
        <v/>
      </c>
      <c r="AV654" s="203"/>
      <c r="AW654" s="204" t="str">
        <f>IF([1]調達要求データ貼付!U649="","",[1]調達要求データ貼付!U649)</f>
        <v/>
      </c>
      <c r="AX654" s="205"/>
      <c r="AY654" s="205"/>
      <c r="AZ654" s="205"/>
      <c r="BA654" s="205"/>
      <c r="BB654" s="205"/>
      <c r="BC654" s="206" t="str">
        <f>IF([1]調達要求データ貼付!O649="","",[1]調達要求データ貼付!O649)</f>
        <v/>
      </c>
      <c r="BD654" s="207"/>
      <c r="BE654" s="207"/>
      <c r="BF654" s="207"/>
      <c r="BG654" s="207"/>
      <c r="BH654" s="207"/>
      <c r="BI654" s="207"/>
      <c r="BJ654" s="208"/>
      <c r="BK654" s="209"/>
      <c r="BL654" s="209"/>
      <c r="BM654" s="209"/>
      <c r="BN654" s="209"/>
      <c r="BO654" s="209"/>
      <c r="BP654" s="209"/>
      <c r="BQ654" s="209"/>
      <c r="BR654" s="210"/>
      <c r="BS654" s="208"/>
      <c r="BT654" s="209"/>
      <c r="BU654" s="209"/>
      <c r="BV654" s="209"/>
      <c r="BW654" s="209"/>
      <c r="BX654" s="209"/>
      <c r="BY654" s="210"/>
      <c r="BZ654" s="196" t="str">
        <f>IF([1]調達要求データ貼付!W649="","",[1]調達要求データ貼付!W649)</f>
        <v/>
      </c>
      <c r="CA654" s="127"/>
      <c r="CB654" s="127"/>
      <c r="CC654" s="127"/>
      <c r="CD654" s="127"/>
      <c r="CE654" s="127"/>
      <c r="CF654" s="127"/>
      <c r="DC654" s="128"/>
      <c r="DD654" s="128"/>
    </row>
    <row r="655" spans="1:108" ht="33" customHeight="1" x14ac:dyDescent="0.2">
      <c r="A655" s="193" t="str">
        <f>IF([1]調達要求データ貼付!E650="","",[1]調達要求データ貼付!E650&amp;"　"&amp;[1]調達要求データ貼付!F650)</f>
        <v/>
      </c>
      <c r="B655" s="194"/>
      <c r="C655" s="195"/>
      <c r="D655" s="196" t="str">
        <f>IF([1]調達要求データ貼付!E650="","",[1]調達要求データ貼付!E650&amp;"　"&amp;[1]調達要求データ貼付!F650)</f>
        <v/>
      </c>
      <c r="E655" s="127"/>
      <c r="F655" s="127"/>
      <c r="G655" s="127"/>
      <c r="H655" s="127"/>
      <c r="I655" s="127"/>
      <c r="J655" s="127"/>
      <c r="K655" s="197" t="str">
        <f>IF([1]調達要求データ貼付!H650="","",[1]調達要求データ貼付!H650)</f>
        <v/>
      </c>
      <c r="L655" s="198"/>
      <c r="M655" s="198"/>
      <c r="N655" s="198"/>
      <c r="O655" s="198"/>
      <c r="P655" s="198"/>
      <c r="Q655" s="198"/>
      <c r="R655" s="198"/>
      <c r="S655" s="198"/>
      <c r="T655" s="198"/>
      <c r="U655" s="198"/>
      <c r="V655" s="198"/>
      <c r="W655" s="198"/>
      <c r="X655" s="198"/>
      <c r="Y655" s="198"/>
      <c r="Z655" s="199" t="str">
        <f>IF(AND(A655="",A654&lt;&gt;""),"－　以　下　余　白　－",IF([1]調達要求データ貼付!I650="","",[1]調達要求データ貼付!I650))</f>
        <v/>
      </c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00"/>
      <c r="AT655" s="201"/>
      <c r="AU655" s="202" t="str">
        <f>IF([1]調達要求データ貼付!S650="","","同等品以上")</f>
        <v/>
      </c>
      <c r="AV655" s="203"/>
      <c r="AW655" s="204" t="str">
        <f>IF([1]調達要求データ貼付!U650="","",[1]調達要求データ貼付!U650)</f>
        <v/>
      </c>
      <c r="AX655" s="205"/>
      <c r="AY655" s="205"/>
      <c r="AZ655" s="205"/>
      <c r="BA655" s="205"/>
      <c r="BB655" s="205"/>
      <c r="BC655" s="206" t="str">
        <f>IF([1]調達要求データ貼付!O650="","",[1]調達要求データ貼付!O650)</f>
        <v/>
      </c>
      <c r="BD655" s="207"/>
      <c r="BE655" s="207"/>
      <c r="BF655" s="207"/>
      <c r="BG655" s="207"/>
      <c r="BH655" s="207"/>
      <c r="BI655" s="207"/>
      <c r="BJ655" s="208"/>
      <c r="BK655" s="209"/>
      <c r="BL655" s="209"/>
      <c r="BM655" s="209"/>
      <c r="BN655" s="209"/>
      <c r="BO655" s="209"/>
      <c r="BP655" s="209"/>
      <c r="BQ655" s="209"/>
      <c r="BR655" s="210"/>
      <c r="BS655" s="208"/>
      <c r="BT655" s="209"/>
      <c r="BU655" s="209"/>
      <c r="BV655" s="209"/>
      <c r="BW655" s="209"/>
      <c r="BX655" s="209"/>
      <c r="BY655" s="210"/>
      <c r="BZ655" s="196" t="str">
        <f>IF([1]調達要求データ貼付!W650="","",[1]調達要求データ貼付!W650)</f>
        <v/>
      </c>
      <c r="CA655" s="127"/>
      <c r="CB655" s="127"/>
      <c r="CC655" s="127"/>
      <c r="CD655" s="127"/>
      <c r="CE655" s="127"/>
      <c r="CF655" s="127"/>
      <c r="DC655" s="128"/>
      <c r="DD655" s="128"/>
    </row>
    <row r="656" spans="1:108" ht="33" customHeight="1" x14ac:dyDescent="0.2">
      <c r="A656" s="193" t="str">
        <f>IF([1]調達要求データ貼付!E651="","",[1]調達要求データ貼付!E651&amp;"　"&amp;[1]調達要求データ貼付!F651)</f>
        <v/>
      </c>
      <c r="B656" s="194"/>
      <c r="C656" s="195"/>
      <c r="D656" s="196" t="str">
        <f>IF([1]調達要求データ貼付!E651="","",[1]調達要求データ貼付!E651&amp;"　"&amp;[1]調達要求データ貼付!F651)</f>
        <v/>
      </c>
      <c r="E656" s="127"/>
      <c r="F656" s="127"/>
      <c r="G656" s="127"/>
      <c r="H656" s="127"/>
      <c r="I656" s="127"/>
      <c r="J656" s="127"/>
      <c r="K656" s="197" t="str">
        <f>IF([1]調達要求データ貼付!H651="","",[1]調達要求データ貼付!H651)</f>
        <v/>
      </c>
      <c r="L656" s="198"/>
      <c r="M656" s="198"/>
      <c r="N656" s="198"/>
      <c r="O656" s="198"/>
      <c r="P656" s="198"/>
      <c r="Q656" s="198"/>
      <c r="R656" s="198"/>
      <c r="S656" s="198"/>
      <c r="T656" s="198"/>
      <c r="U656" s="198"/>
      <c r="V656" s="198"/>
      <c r="W656" s="198"/>
      <c r="X656" s="198"/>
      <c r="Y656" s="198"/>
      <c r="Z656" s="199" t="str">
        <f>IF(AND(A656="",A655&lt;&gt;""),"－　以　下　余　白　－",IF([1]調達要求データ貼付!I651="","",[1]調達要求データ貼付!I651))</f>
        <v/>
      </c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00"/>
      <c r="AT656" s="201"/>
      <c r="AU656" s="202" t="str">
        <f>IF([1]調達要求データ貼付!S651="","","同等品以上")</f>
        <v/>
      </c>
      <c r="AV656" s="203"/>
      <c r="AW656" s="204" t="str">
        <f>IF([1]調達要求データ貼付!U651="","",[1]調達要求データ貼付!U651)</f>
        <v/>
      </c>
      <c r="AX656" s="205"/>
      <c r="AY656" s="205"/>
      <c r="AZ656" s="205"/>
      <c r="BA656" s="205"/>
      <c r="BB656" s="205"/>
      <c r="BC656" s="206" t="str">
        <f>IF([1]調達要求データ貼付!O651="","",[1]調達要求データ貼付!O651)</f>
        <v/>
      </c>
      <c r="BD656" s="207"/>
      <c r="BE656" s="207"/>
      <c r="BF656" s="207"/>
      <c r="BG656" s="207"/>
      <c r="BH656" s="207"/>
      <c r="BI656" s="207"/>
      <c r="BJ656" s="208"/>
      <c r="BK656" s="209"/>
      <c r="BL656" s="209"/>
      <c r="BM656" s="209"/>
      <c r="BN656" s="209"/>
      <c r="BO656" s="209"/>
      <c r="BP656" s="209"/>
      <c r="BQ656" s="209"/>
      <c r="BR656" s="210"/>
      <c r="BS656" s="208"/>
      <c r="BT656" s="209"/>
      <c r="BU656" s="209"/>
      <c r="BV656" s="209"/>
      <c r="BW656" s="209"/>
      <c r="BX656" s="209"/>
      <c r="BY656" s="210"/>
      <c r="BZ656" s="196" t="str">
        <f>IF([1]調達要求データ貼付!W651="","",[1]調達要求データ貼付!W651)</f>
        <v/>
      </c>
      <c r="CA656" s="127"/>
      <c r="CB656" s="127"/>
      <c r="CC656" s="127"/>
      <c r="CD656" s="127"/>
      <c r="CE656" s="127"/>
      <c r="CF656" s="127"/>
      <c r="DC656" s="128"/>
      <c r="DD656" s="128"/>
    </row>
    <row r="657" spans="1:108" ht="33" customHeight="1" x14ac:dyDescent="0.2">
      <c r="A657" s="193" t="str">
        <f>IF([1]調達要求データ貼付!E652="","",[1]調達要求データ貼付!E652&amp;"　"&amp;[1]調達要求データ貼付!F652)</f>
        <v/>
      </c>
      <c r="B657" s="194"/>
      <c r="C657" s="195"/>
      <c r="D657" s="196" t="str">
        <f>IF([1]調達要求データ貼付!E652="","",[1]調達要求データ貼付!E652&amp;"　"&amp;[1]調達要求データ貼付!F652)</f>
        <v/>
      </c>
      <c r="E657" s="127"/>
      <c r="F657" s="127"/>
      <c r="G657" s="127"/>
      <c r="H657" s="127"/>
      <c r="I657" s="127"/>
      <c r="J657" s="127"/>
      <c r="K657" s="197" t="str">
        <f>IF([1]調達要求データ貼付!H652="","",[1]調達要求データ貼付!H652)</f>
        <v/>
      </c>
      <c r="L657" s="198"/>
      <c r="M657" s="198"/>
      <c r="N657" s="198"/>
      <c r="O657" s="198"/>
      <c r="P657" s="198"/>
      <c r="Q657" s="198"/>
      <c r="R657" s="198"/>
      <c r="S657" s="198"/>
      <c r="T657" s="198"/>
      <c r="U657" s="198"/>
      <c r="V657" s="198"/>
      <c r="W657" s="198"/>
      <c r="X657" s="198"/>
      <c r="Y657" s="198"/>
      <c r="Z657" s="199" t="str">
        <f>IF(AND(A657="",A656&lt;&gt;""),"－　以　下　余　白　－",IF([1]調達要求データ貼付!I652="","",[1]調達要求データ貼付!I652))</f>
        <v/>
      </c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00"/>
      <c r="AT657" s="201"/>
      <c r="AU657" s="202" t="str">
        <f>IF([1]調達要求データ貼付!S652="","","同等品以上")</f>
        <v/>
      </c>
      <c r="AV657" s="203"/>
      <c r="AW657" s="204" t="str">
        <f>IF([1]調達要求データ貼付!U652="","",[1]調達要求データ貼付!U652)</f>
        <v/>
      </c>
      <c r="AX657" s="205"/>
      <c r="AY657" s="205"/>
      <c r="AZ657" s="205"/>
      <c r="BA657" s="205"/>
      <c r="BB657" s="205"/>
      <c r="BC657" s="206" t="str">
        <f>IF([1]調達要求データ貼付!O652="","",[1]調達要求データ貼付!O652)</f>
        <v/>
      </c>
      <c r="BD657" s="207"/>
      <c r="BE657" s="207"/>
      <c r="BF657" s="207"/>
      <c r="BG657" s="207"/>
      <c r="BH657" s="207"/>
      <c r="BI657" s="207"/>
      <c r="BJ657" s="208"/>
      <c r="BK657" s="209"/>
      <c r="BL657" s="209"/>
      <c r="BM657" s="209"/>
      <c r="BN657" s="209"/>
      <c r="BO657" s="209"/>
      <c r="BP657" s="209"/>
      <c r="BQ657" s="209"/>
      <c r="BR657" s="210"/>
      <c r="BS657" s="208"/>
      <c r="BT657" s="209"/>
      <c r="BU657" s="209"/>
      <c r="BV657" s="209"/>
      <c r="BW657" s="209"/>
      <c r="BX657" s="209"/>
      <c r="BY657" s="210"/>
      <c r="BZ657" s="196" t="str">
        <f>IF([1]調達要求データ貼付!W652="","",[1]調達要求データ貼付!W652)</f>
        <v/>
      </c>
      <c r="CA657" s="127"/>
      <c r="CB657" s="127"/>
      <c r="CC657" s="127"/>
      <c r="CD657" s="127"/>
      <c r="CE657" s="127"/>
      <c r="CF657" s="127"/>
      <c r="DC657" s="128"/>
      <c r="DD657" s="128"/>
    </row>
    <row r="658" spans="1:108" ht="33" customHeight="1" x14ac:dyDescent="0.2">
      <c r="A658" s="193" t="str">
        <f>IF([1]調達要求データ貼付!E653="","",[1]調達要求データ貼付!E653&amp;"　"&amp;[1]調達要求データ貼付!F653)</f>
        <v/>
      </c>
      <c r="B658" s="194"/>
      <c r="C658" s="195"/>
      <c r="D658" s="196" t="str">
        <f>IF([1]調達要求データ貼付!E653="","",[1]調達要求データ貼付!E653&amp;"　"&amp;[1]調達要求データ貼付!F653)</f>
        <v/>
      </c>
      <c r="E658" s="127"/>
      <c r="F658" s="127"/>
      <c r="G658" s="127"/>
      <c r="H658" s="127"/>
      <c r="I658" s="127"/>
      <c r="J658" s="127"/>
      <c r="K658" s="197" t="str">
        <f>IF([1]調達要求データ貼付!H653="","",[1]調達要求データ貼付!H653)</f>
        <v/>
      </c>
      <c r="L658" s="198"/>
      <c r="M658" s="198"/>
      <c r="N658" s="198"/>
      <c r="O658" s="198"/>
      <c r="P658" s="198"/>
      <c r="Q658" s="198"/>
      <c r="R658" s="198"/>
      <c r="S658" s="198"/>
      <c r="T658" s="198"/>
      <c r="U658" s="198"/>
      <c r="V658" s="198"/>
      <c r="W658" s="198"/>
      <c r="X658" s="198"/>
      <c r="Y658" s="198"/>
      <c r="Z658" s="199" t="str">
        <f>IF(AND(A658="",A657&lt;&gt;""),"－　以　下　余　白　－",IF([1]調達要求データ貼付!I653="","",[1]調達要求データ貼付!I653))</f>
        <v/>
      </c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1"/>
      <c r="AU658" s="202" t="str">
        <f>IF([1]調達要求データ貼付!S653="","","同等品以上")</f>
        <v/>
      </c>
      <c r="AV658" s="203"/>
      <c r="AW658" s="204" t="str">
        <f>IF([1]調達要求データ貼付!U653="","",[1]調達要求データ貼付!U653)</f>
        <v/>
      </c>
      <c r="AX658" s="205"/>
      <c r="AY658" s="205"/>
      <c r="AZ658" s="205"/>
      <c r="BA658" s="205"/>
      <c r="BB658" s="205"/>
      <c r="BC658" s="206" t="str">
        <f>IF([1]調達要求データ貼付!O653="","",[1]調達要求データ貼付!O653)</f>
        <v/>
      </c>
      <c r="BD658" s="207"/>
      <c r="BE658" s="207"/>
      <c r="BF658" s="207"/>
      <c r="BG658" s="207"/>
      <c r="BH658" s="207"/>
      <c r="BI658" s="207"/>
      <c r="BJ658" s="208"/>
      <c r="BK658" s="209"/>
      <c r="BL658" s="209"/>
      <c r="BM658" s="209"/>
      <c r="BN658" s="209"/>
      <c r="BO658" s="209"/>
      <c r="BP658" s="209"/>
      <c r="BQ658" s="209"/>
      <c r="BR658" s="210"/>
      <c r="BS658" s="208"/>
      <c r="BT658" s="209"/>
      <c r="BU658" s="209"/>
      <c r="BV658" s="209"/>
      <c r="BW658" s="209"/>
      <c r="BX658" s="209"/>
      <c r="BY658" s="210"/>
      <c r="BZ658" s="196" t="str">
        <f>IF([1]調達要求データ貼付!W653="","",[1]調達要求データ貼付!W653)</f>
        <v/>
      </c>
      <c r="CA658" s="127"/>
      <c r="CB658" s="127"/>
      <c r="CC658" s="127"/>
      <c r="CD658" s="127"/>
      <c r="CE658" s="127"/>
      <c r="CF658" s="127"/>
      <c r="DC658" s="128"/>
      <c r="DD658" s="128"/>
    </row>
    <row r="659" spans="1:108" ht="33" customHeight="1" x14ac:dyDescent="0.2">
      <c r="A659" s="193" t="str">
        <f>IF([1]調達要求データ貼付!E654="","",[1]調達要求データ貼付!E654&amp;"　"&amp;[1]調達要求データ貼付!F654)</f>
        <v/>
      </c>
      <c r="B659" s="194"/>
      <c r="C659" s="195"/>
      <c r="D659" s="196" t="str">
        <f>IF([1]調達要求データ貼付!E654="","",[1]調達要求データ貼付!E654&amp;"　"&amp;[1]調達要求データ貼付!F654)</f>
        <v/>
      </c>
      <c r="E659" s="127"/>
      <c r="F659" s="127"/>
      <c r="G659" s="127"/>
      <c r="H659" s="127"/>
      <c r="I659" s="127"/>
      <c r="J659" s="127"/>
      <c r="K659" s="197" t="str">
        <f>IF([1]調達要求データ貼付!H654="","",[1]調達要求データ貼付!H654)</f>
        <v/>
      </c>
      <c r="L659" s="198"/>
      <c r="M659" s="198"/>
      <c r="N659" s="198"/>
      <c r="O659" s="198"/>
      <c r="P659" s="198"/>
      <c r="Q659" s="198"/>
      <c r="R659" s="198"/>
      <c r="S659" s="198"/>
      <c r="T659" s="198"/>
      <c r="U659" s="198"/>
      <c r="V659" s="198"/>
      <c r="W659" s="198"/>
      <c r="X659" s="198"/>
      <c r="Y659" s="198"/>
      <c r="Z659" s="199" t="str">
        <f>IF(AND(A659="",A658&lt;&gt;""),"－　以　下　余　白　－",IF([1]調達要求データ貼付!I654="","",[1]調達要求データ貼付!I654))</f>
        <v/>
      </c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1"/>
      <c r="AU659" s="202" t="str">
        <f>IF([1]調達要求データ貼付!S654="","","同等品以上")</f>
        <v/>
      </c>
      <c r="AV659" s="203"/>
      <c r="AW659" s="204" t="str">
        <f>IF([1]調達要求データ貼付!U654="","",[1]調達要求データ貼付!U654)</f>
        <v/>
      </c>
      <c r="AX659" s="205"/>
      <c r="AY659" s="205"/>
      <c r="AZ659" s="205"/>
      <c r="BA659" s="205"/>
      <c r="BB659" s="205"/>
      <c r="BC659" s="206" t="str">
        <f>IF([1]調達要求データ貼付!O654="","",[1]調達要求データ貼付!O654)</f>
        <v/>
      </c>
      <c r="BD659" s="207"/>
      <c r="BE659" s="207"/>
      <c r="BF659" s="207"/>
      <c r="BG659" s="207"/>
      <c r="BH659" s="207"/>
      <c r="BI659" s="207"/>
      <c r="BJ659" s="208"/>
      <c r="BK659" s="209"/>
      <c r="BL659" s="209"/>
      <c r="BM659" s="209"/>
      <c r="BN659" s="209"/>
      <c r="BO659" s="209"/>
      <c r="BP659" s="209"/>
      <c r="BQ659" s="209"/>
      <c r="BR659" s="210"/>
      <c r="BS659" s="208"/>
      <c r="BT659" s="209"/>
      <c r="BU659" s="209"/>
      <c r="BV659" s="209"/>
      <c r="BW659" s="209"/>
      <c r="BX659" s="209"/>
      <c r="BY659" s="210"/>
      <c r="BZ659" s="196" t="str">
        <f>IF([1]調達要求データ貼付!W654="","",[1]調達要求データ貼付!W654)</f>
        <v/>
      </c>
      <c r="CA659" s="127"/>
      <c r="CB659" s="127"/>
      <c r="CC659" s="127"/>
      <c r="CD659" s="127"/>
      <c r="CE659" s="127"/>
      <c r="CF659" s="127"/>
      <c r="DC659" s="128"/>
      <c r="DD659" s="128"/>
    </row>
    <row r="660" spans="1:108" ht="33" customHeight="1" x14ac:dyDescent="0.2">
      <c r="A660" s="193" t="str">
        <f>IF([1]調達要求データ貼付!E655="","",[1]調達要求データ貼付!E655&amp;"　"&amp;[1]調達要求データ貼付!F655)</f>
        <v/>
      </c>
      <c r="B660" s="194"/>
      <c r="C660" s="195"/>
      <c r="D660" s="196" t="str">
        <f>IF([1]調達要求データ貼付!E655="","",[1]調達要求データ貼付!E655&amp;"　"&amp;[1]調達要求データ貼付!F655)</f>
        <v/>
      </c>
      <c r="E660" s="127"/>
      <c r="F660" s="127"/>
      <c r="G660" s="127"/>
      <c r="H660" s="127"/>
      <c r="I660" s="127"/>
      <c r="J660" s="127"/>
      <c r="K660" s="197" t="str">
        <f>IF([1]調達要求データ貼付!H655="","",[1]調達要求データ貼付!H655)</f>
        <v/>
      </c>
      <c r="L660" s="198"/>
      <c r="M660" s="198"/>
      <c r="N660" s="198"/>
      <c r="O660" s="198"/>
      <c r="P660" s="198"/>
      <c r="Q660" s="198"/>
      <c r="R660" s="198"/>
      <c r="S660" s="198"/>
      <c r="T660" s="198"/>
      <c r="U660" s="198"/>
      <c r="V660" s="198"/>
      <c r="W660" s="198"/>
      <c r="X660" s="198"/>
      <c r="Y660" s="198"/>
      <c r="Z660" s="199" t="str">
        <f>IF(AND(A660="",A659&lt;&gt;""),"－　以　下　余　白　－",IF([1]調達要求データ貼付!I655="","",[1]調達要求データ貼付!I655))</f>
        <v/>
      </c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200"/>
      <c r="AT660" s="201"/>
      <c r="AU660" s="202" t="str">
        <f>IF([1]調達要求データ貼付!S655="","","同等品以上")</f>
        <v/>
      </c>
      <c r="AV660" s="203"/>
      <c r="AW660" s="204" t="str">
        <f>IF([1]調達要求データ貼付!U655="","",[1]調達要求データ貼付!U655)</f>
        <v/>
      </c>
      <c r="AX660" s="205"/>
      <c r="AY660" s="205"/>
      <c r="AZ660" s="205"/>
      <c r="BA660" s="205"/>
      <c r="BB660" s="205"/>
      <c r="BC660" s="206" t="str">
        <f>IF([1]調達要求データ貼付!O655="","",[1]調達要求データ貼付!O655)</f>
        <v/>
      </c>
      <c r="BD660" s="207"/>
      <c r="BE660" s="207"/>
      <c r="BF660" s="207"/>
      <c r="BG660" s="207"/>
      <c r="BH660" s="207"/>
      <c r="BI660" s="207"/>
      <c r="BJ660" s="208"/>
      <c r="BK660" s="209"/>
      <c r="BL660" s="209"/>
      <c r="BM660" s="209"/>
      <c r="BN660" s="209"/>
      <c r="BO660" s="209"/>
      <c r="BP660" s="209"/>
      <c r="BQ660" s="209"/>
      <c r="BR660" s="210"/>
      <c r="BS660" s="208"/>
      <c r="BT660" s="209"/>
      <c r="BU660" s="209"/>
      <c r="BV660" s="209"/>
      <c r="BW660" s="209"/>
      <c r="BX660" s="209"/>
      <c r="BY660" s="210"/>
      <c r="BZ660" s="196" t="str">
        <f>IF([1]調達要求データ貼付!W655="","",[1]調達要求データ貼付!W655)</f>
        <v/>
      </c>
      <c r="CA660" s="127"/>
      <c r="CB660" s="127"/>
      <c r="CC660" s="127"/>
      <c r="CD660" s="127"/>
      <c r="CE660" s="127"/>
      <c r="CF660" s="127"/>
      <c r="DC660" s="128"/>
      <c r="DD660" s="128"/>
    </row>
    <row r="661" spans="1:108" ht="33" customHeight="1" x14ac:dyDescent="0.2">
      <c r="A661" s="193" t="str">
        <f>IF([1]調達要求データ貼付!E656="","",[1]調達要求データ貼付!E656&amp;"　"&amp;[1]調達要求データ貼付!F656)</f>
        <v/>
      </c>
      <c r="B661" s="194"/>
      <c r="C661" s="195"/>
      <c r="D661" s="196" t="str">
        <f>IF([1]調達要求データ貼付!E656="","",[1]調達要求データ貼付!E656&amp;"　"&amp;[1]調達要求データ貼付!F656)</f>
        <v/>
      </c>
      <c r="E661" s="127"/>
      <c r="F661" s="127"/>
      <c r="G661" s="127"/>
      <c r="H661" s="127"/>
      <c r="I661" s="127"/>
      <c r="J661" s="127"/>
      <c r="K661" s="197" t="str">
        <f>IF([1]調達要求データ貼付!H656="","",[1]調達要求データ貼付!H656)</f>
        <v/>
      </c>
      <c r="L661" s="198"/>
      <c r="M661" s="198"/>
      <c r="N661" s="198"/>
      <c r="O661" s="198"/>
      <c r="P661" s="198"/>
      <c r="Q661" s="198"/>
      <c r="R661" s="198"/>
      <c r="S661" s="198"/>
      <c r="T661" s="198"/>
      <c r="U661" s="198"/>
      <c r="V661" s="198"/>
      <c r="W661" s="198"/>
      <c r="X661" s="198"/>
      <c r="Y661" s="198"/>
      <c r="Z661" s="199" t="str">
        <f>IF(AND(A661="",A660&lt;&gt;""),"－　以　下　余　白　－",IF([1]調達要求データ貼付!I656="","",[1]調達要求データ貼付!I656))</f>
        <v/>
      </c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200"/>
      <c r="AT661" s="201"/>
      <c r="AU661" s="202" t="str">
        <f>IF([1]調達要求データ貼付!S656="","","同等品以上")</f>
        <v/>
      </c>
      <c r="AV661" s="203"/>
      <c r="AW661" s="204" t="str">
        <f>IF([1]調達要求データ貼付!U656="","",[1]調達要求データ貼付!U656)</f>
        <v/>
      </c>
      <c r="AX661" s="205"/>
      <c r="AY661" s="205"/>
      <c r="AZ661" s="205"/>
      <c r="BA661" s="205"/>
      <c r="BB661" s="205"/>
      <c r="BC661" s="206" t="str">
        <f>IF([1]調達要求データ貼付!O656="","",[1]調達要求データ貼付!O656)</f>
        <v/>
      </c>
      <c r="BD661" s="207"/>
      <c r="BE661" s="207"/>
      <c r="BF661" s="207"/>
      <c r="BG661" s="207"/>
      <c r="BH661" s="207"/>
      <c r="BI661" s="207"/>
      <c r="BJ661" s="208"/>
      <c r="BK661" s="209"/>
      <c r="BL661" s="209"/>
      <c r="BM661" s="209"/>
      <c r="BN661" s="209"/>
      <c r="BO661" s="209"/>
      <c r="BP661" s="209"/>
      <c r="BQ661" s="209"/>
      <c r="BR661" s="210"/>
      <c r="BS661" s="208"/>
      <c r="BT661" s="209"/>
      <c r="BU661" s="209"/>
      <c r="BV661" s="209"/>
      <c r="BW661" s="209"/>
      <c r="BX661" s="209"/>
      <c r="BY661" s="210"/>
      <c r="BZ661" s="196" t="str">
        <f>IF([1]調達要求データ貼付!W656="","",[1]調達要求データ貼付!W656)</f>
        <v/>
      </c>
      <c r="CA661" s="127"/>
      <c r="CB661" s="127"/>
      <c r="CC661" s="127"/>
      <c r="CD661" s="127"/>
      <c r="CE661" s="127"/>
      <c r="CF661" s="127"/>
      <c r="DC661" s="128"/>
      <c r="DD661" s="128"/>
    </row>
    <row r="662" spans="1:108" ht="33" customHeight="1" x14ac:dyDescent="0.2">
      <c r="A662" s="193" t="str">
        <f>IF([1]調達要求データ貼付!E657="","",[1]調達要求データ貼付!E657&amp;"　"&amp;[1]調達要求データ貼付!F657)</f>
        <v/>
      </c>
      <c r="B662" s="194"/>
      <c r="C662" s="195"/>
      <c r="D662" s="196" t="str">
        <f>IF([1]調達要求データ貼付!E657="","",[1]調達要求データ貼付!E657&amp;"　"&amp;[1]調達要求データ貼付!F657)</f>
        <v/>
      </c>
      <c r="E662" s="127"/>
      <c r="F662" s="127"/>
      <c r="G662" s="127"/>
      <c r="H662" s="127"/>
      <c r="I662" s="127"/>
      <c r="J662" s="127"/>
      <c r="K662" s="197" t="str">
        <f>IF([1]調達要求データ貼付!H657="","",[1]調達要求データ貼付!H657)</f>
        <v/>
      </c>
      <c r="L662" s="198"/>
      <c r="M662" s="198"/>
      <c r="N662" s="198"/>
      <c r="O662" s="198"/>
      <c r="P662" s="198"/>
      <c r="Q662" s="198"/>
      <c r="R662" s="198"/>
      <c r="S662" s="198"/>
      <c r="T662" s="198"/>
      <c r="U662" s="198"/>
      <c r="V662" s="198"/>
      <c r="W662" s="198"/>
      <c r="X662" s="198"/>
      <c r="Y662" s="198"/>
      <c r="Z662" s="199" t="str">
        <f>IF(AND(A662="",A661&lt;&gt;""),"－　以　下　余　白　－",IF([1]調達要求データ貼付!I657="","",[1]調達要求データ貼付!I657))</f>
        <v/>
      </c>
      <c r="AA662" s="200"/>
      <c r="AB662" s="200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200"/>
      <c r="AT662" s="201"/>
      <c r="AU662" s="202" t="str">
        <f>IF([1]調達要求データ貼付!S657="","","同等品以上")</f>
        <v/>
      </c>
      <c r="AV662" s="203"/>
      <c r="AW662" s="204" t="str">
        <f>IF([1]調達要求データ貼付!U657="","",[1]調達要求データ貼付!U657)</f>
        <v/>
      </c>
      <c r="AX662" s="205"/>
      <c r="AY662" s="205"/>
      <c r="AZ662" s="205"/>
      <c r="BA662" s="205"/>
      <c r="BB662" s="205"/>
      <c r="BC662" s="206" t="str">
        <f>IF([1]調達要求データ貼付!O657="","",[1]調達要求データ貼付!O657)</f>
        <v/>
      </c>
      <c r="BD662" s="207"/>
      <c r="BE662" s="207"/>
      <c r="BF662" s="207"/>
      <c r="BG662" s="207"/>
      <c r="BH662" s="207"/>
      <c r="BI662" s="207"/>
      <c r="BJ662" s="208"/>
      <c r="BK662" s="209"/>
      <c r="BL662" s="209"/>
      <c r="BM662" s="209"/>
      <c r="BN662" s="209"/>
      <c r="BO662" s="209"/>
      <c r="BP662" s="209"/>
      <c r="BQ662" s="209"/>
      <c r="BR662" s="210"/>
      <c r="BS662" s="208"/>
      <c r="BT662" s="209"/>
      <c r="BU662" s="209"/>
      <c r="BV662" s="209"/>
      <c r="BW662" s="209"/>
      <c r="BX662" s="209"/>
      <c r="BY662" s="210"/>
      <c r="BZ662" s="196" t="str">
        <f>IF([1]調達要求データ貼付!W657="","",[1]調達要求データ貼付!W657)</f>
        <v/>
      </c>
      <c r="CA662" s="127"/>
      <c r="CB662" s="127"/>
      <c r="CC662" s="127"/>
      <c r="CD662" s="127"/>
      <c r="CE662" s="127"/>
      <c r="CF662" s="127"/>
      <c r="DC662" s="128"/>
      <c r="DD662" s="128"/>
    </row>
    <row r="663" spans="1:108" ht="33" customHeight="1" x14ac:dyDescent="0.2">
      <c r="A663" s="193" t="str">
        <f>IF([1]調達要求データ貼付!E658="","",[1]調達要求データ貼付!E658&amp;"　"&amp;[1]調達要求データ貼付!F658)</f>
        <v/>
      </c>
      <c r="B663" s="194"/>
      <c r="C663" s="195"/>
      <c r="D663" s="196" t="str">
        <f>IF([1]調達要求データ貼付!E658="","",[1]調達要求データ貼付!E658&amp;"　"&amp;[1]調達要求データ貼付!F658)</f>
        <v/>
      </c>
      <c r="E663" s="127"/>
      <c r="F663" s="127"/>
      <c r="G663" s="127"/>
      <c r="H663" s="127"/>
      <c r="I663" s="127"/>
      <c r="J663" s="127"/>
      <c r="K663" s="197" t="str">
        <f>IF([1]調達要求データ貼付!H658="","",[1]調達要求データ貼付!H658)</f>
        <v/>
      </c>
      <c r="L663" s="198"/>
      <c r="M663" s="198"/>
      <c r="N663" s="198"/>
      <c r="O663" s="198"/>
      <c r="P663" s="198"/>
      <c r="Q663" s="198"/>
      <c r="R663" s="198"/>
      <c r="S663" s="198"/>
      <c r="T663" s="198"/>
      <c r="U663" s="198"/>
      <c r="V663" s="198"/>
      <c r="W663" s="198"/>
      <c r="X663" s="198"/>
      <c r="Y663" s="198"/>
      <c r="Z663" s="199" t="str">
        <f>IF(AND(A663="",A662&lt;&gt;""),"－　以　下　余　白　－",IF([1]調達要求データ貼付!I658="","",[1]調達要求データ貼付!I658))</f>
        <v/>
      </c>
      <c r="AA663" s="200"/>
      <c r="AB663" s="200"/>
      <c r="AC663" s="200"/>
      <c r="AD663" s="200"/>
      <c r="AE663" s="200"/>
      <c r="AF663" s="200"/>
      <c r="AG663" s="200"/>
      <c r="AH663" s="200"/>
      <c r="AI663" s="200"/>
      <c r="AJ663" s="200"/>
      <c r="AK663" s="200"/>
      <c r="AL663" s="200"/>
      <c r="AM663" s="200"/>
      <c r="AN663" s="200"/>
      <c r="AO663" s="200"/>
      <c r="AP663" s="200"/>
      <c r="AQ663" s="200"/>
      <c r="AR663" s="200"/>
      <c r="AS663" s="200"/>
      <c r="AT663" s="201"/>
      <c r="AU663" s="202" t="str">
        <f>IF([1]調達要求データ貼付!S658="","","同等品以上")</f>
        <v/>
      </c>
      <c r="AV663" s="203"/>
      <c r="AW663" s="204" t="str">
        <f>IF([1]調達要求データ貼付!U658="","",[1]調達要求データ貼付!U658)</f>
        <v/>
      </c>
      <c r="AX663" s="205"/>
      <c r="AY663" s="205"/>
      <c r="AZ663" s="205"/>
      <c r="BA663" s="205"/>
      <c r="BB663" s="205"/>
      <c r="BC663" s="206" t="str">
        <f>IF([1]調達要求データ貼付!O658="","",[1]調達要求データ貼付!O658)</f>
        <v/>
      </c>
      <c r="BD663" s="207"/>
      <c r="BE663" s="207"/>
      <c r="BF663" s="207"/>
      <c r="BG663" s="207"/>
      <c r="BH663" s="207"/>
      <c r="BI663" s="207"/>
      <c r="BJ663" s="208"/>
      <c r="BK663" s="209"/>
      <c r="BL663" s="209"/>
      <c r="BM663" s="209"/>
      <c r="BN663" s="209"/>
      <c r="BO663" s="209"/>
      <c r="BP663" s="209"/>
      <c r="BQ663" s="209"/>
      <c r="BR663" s="210"/>
      <c r="BS663" s="208"/>
      <c r="BT663" s="209"/>
      <c r="BU663" s="209"/>
      <c r="BV663" s="209"/>
      <c r="BW663" s="209"/>
      <c r="BX663" s="209"/>
      <c r="BY663" s="210"/>
      <c r="BZ663" s="196" t="str">
        <f>IF([1]調達要求データ貼付!W658="","",[1]調達要求データ貼付!W658)</f>
        <v/>
      </c>
      <c r="CA663" s="127"/>
      <c r="CB663" s="127"/>
      <c r="CC663" s="127"/>
      <c r="CD663" s="127"/>
      <c r="CE663" s="127"/>
      <c r="CF663" s="127"/>
      <c r="DC663" s="128"/>
      <c r="DD663" s="128"/>
    </row>
    <row r="664" spans="1:108" ht="33" customHeight="1" x14ac:dyDescent="0.2">
      <c r="A664" s="193" t="str">
        <f>IF([1]調達要求データ貼付!E659="","",[1]調達要求データ貼付!E659&amp;"　"&amp;[1]調達要求データ貼付!F659)</f>
        <v/>
      </c>
      <c r="B664" s="194"/>
      <c r="C664" s="195"/>
      <c r="D664" s="196" t="str">
        <f>IF([1]調達要求データ貼付!E659="","",[1]調達要求データ貼付!E659&amp;"　"&amp;[1]調達要求データ貼付!F659)</f>
        <v/>
      </c>
      <c r="E664" s="127"/>
      <c r="F664" s="127"/>
      <c r="G664" s="127"/>
      <c r="H664" s="127"/>
      <c r="I664" s="127"/>
      <c r="J664" s="127"/>
      <c r="K664" s="197" t="str">
        <f>IF([1]調達要求データ貼付!H659="","",[1]調達要求データ貼付!H659)</f>
        <v/>
      </c>
      <c r="L664" s="198"/>
      <c r="M664" s="198"/>
      <c r="N664" s="198"/>
      <c r="O664" s="198"/>
      <c r="P664" s="198"/>
      <c r="Q664" s="198"/>
      <c r="R664" s="198"/>
      <c r="S664" s="198"/>
      <c r="T664" s="198"/>
      <c r="U664" s="198"/>
      <c r="V664" s="198"/>
      <c r="W664" s="198"/>
      <c r="X664" s="198"/>
      <c r="Y664" s="198"/>
      <c r="Z664" s="199" t="str">
        <f>IF(AND(A664="",A663&lt;&gt;""),"－　以　下　余　白　－",IF([1]調達要求データ貼付!I659="","",[1]調達要求データ貼付!I659))</f>
        <v/>
      </c>
      <c r="AA664" s="200"/>
      <c r="AB664" s="200"/>
      <c r="AC664" s="200"/>
      <c r="AD664" s="200"/>
      <c r="AE664" s="200"/>
      <c r="AF664" s="200"/>
      <c r="AG664" s="200"/>
      <c r="AH664" s="200"/>
      <c r="AI664" s="200"/>
      <c r="AJ664" s="200"/>
      <c r="AK664" s="200"/>
      <c r="AL664" s="200"/>
      <c r="AM664" s="200"/>
      <c r="AN664" s="200"/>
      <c r="AO664" s="200"/>
      <c r="AP664" s="200"/>
      <c r="AQ664" s="200"/>
      <c r="AR664" s="200"/>
      <c r="AS664" s="200"/>
      <c r="AT664" s="201"/>
      <c r="AU664" s="202" t="str">
        <f>IF([1]調達要求データ貼付!S659="","","同等品以上")</f>
        <v/>
      </c>
      <c r="AV664" s="203"/>
      <c r="AW664" s="204" t="str">
        <f>IF([1]調達要求データ貼付!U659="","",[1]調達要求データ貼付!U659)</f>
        <v/>
      </c>
      <c r="AX664" s="205"/>
      <c r="AY664" s="205"/>
      <c r="AZ664" s="205"/>
      <c r="BA664" s="205"/>
      <c r="BB664" s="205"/>
      <c r="BC664" s="206" t="str">
        <f>IF([1]調達要求データ貼付!O659="","",[1]調達要求データ貼付!O659)</f>
        <v/>
      </c>
      <c r="BD664" s="207"/>
      <c r="BE664" s="207"/>
      <c r="BF664" s="207"/>
      <c r="BG664" s="207"/>
      <c r="BH664" s="207"/>
      <c r="BI664" s="207"/>
      <c r="BJ664" s="208"/>
      <c r="BK664" s="209"/>
      <c r="BL664" s="209"/>
      <c r="BM664" s="209"/>
      <c r="BN664" s="209"/>
      <c r="BO664" s="209"/>
      <c r="BP664" s="209"/>
      <c r="BQ664" s="209"/>
      <c r="BR664" s="210"/>
      <c r="BS664" s="208"/>
      <c r="BT664" s="209"/>
      <c r="BU664" s="209"/>
      <c r="BV664" s="209"/>
      <c r="BW664" s="209"/>
      <c r="BX664" s="209"/>
      <c r="BY664" s="210"/>
      <c r="BZ664" s="196" t="str">
        <f>IF([1]調達要求データ貼付!W659="","",[1]調達要求データ貼付!W659)</f>
        <v/>
      </c>
      <c r="CA664" s="127"/>
      <c r="CB664" s="127"/>
      <c r="CC664" s="127"/>
      <c r="CD664" s="127"/>
      <c r="CE664" s="127"/>
      <c r="CF664" s="127"/>
      <c r="DC664" s="128"/>
      <c r="DD664" s="128"/>
    </row>
    <row r="665" spans="1:108" ht="33" customHeight="1" x14ac:dyDescent="0.2">
      <c r="A665" s="193" t="str">
        <f>IF([1]調達要求データ貼付!E660="","",[1]調達要求データ貼付!E660&amp;"　"&amp;[1]調達要求データ貼付!F660)</f>
        <v/>
      </c>
      <c r="B665" s="194"/>
      <c r="C665" s="195"/>
      <c r="D665" s="196" t="str">
        <f>IF([1]調達要求データ貼付!E660="","",[1]調達要求データ貼付!E660&amp;"　"&amp;[1]調達要求データ貼付!F660)</f>
        <v/>
      </c>
      <c r="E665" s="127"/>
      <c r="F665" s="127"/>
      <c r="G665" s="127"/>
      <c r="H665" s="127"/>
      <c r="I665" s="127"/>
      <c r="J665" s="127"/>
      <c r="K665" s="197" t="str">
        <f>IF([1]調達要求データ貼付!H660="","",[1]調達要求データ貼付!H660)</f>
        <v/>
      </c>
      <c r="L665" s="198"/>
      <c r="M665" s="198"/>
      <c r="N665" s="198"/>
      <c r="O665" s="198"/>
      <c r="P665" s="198"/>
      <c r="Q665" s="198"/>
      <c r="R665" s="198"/>
      <c r="S665" s="198"/>
      <c r="T665" s="198"/>
      <c r="U665" s="198"/>
      <c r="V665" s="198"/>
      <c r="W665" s="198"/>
      <c r="X665" s="198"/>
      <c r="Y665" s="198"/>
      <c r="Z665" s="199" t="str">
        <f>IF(AND(A665="",A664&lt;&gt;""),"－　以　下　余　白　－",IF([1]調達要求データ貼付!I660="","",[1]調達要求データ貼付!I660))</f>
        <v/>
      </c>
      <c r="AA665" s="200"/>
      <c r="AB665" s="200"/>
      <c r="AC665" s="200"/>
      <c r="AD665" s="200"/>
      <c r="AE665" s="200"/>
      <c r="AF665" s="200"/>
      <c r="AG665" s="200"/>
      <c r="AH665" s="200"/>
      <c r="AI665" s="200"/>
      <c r="AJ665" s="200"/>
      <c r="AK665" s="200"/>
      <c r="AL665" s="200"/>
      <c r="AM665" s="200"/>
      <c r="AN665" s="200"/>
      <c r="AO665" s="200"/>
      <c r="AP665" s="200"/>
      <c r="AQ665" s="200"/>
      <c r="AR665" s="200"/>
      <c r="AS665" s="200"/>
      <c r="AT665" s="201"/>
      <c r="AU665" s="202" t="str">
        <f>IF([1]調達要求データ貼付!S660="","","同等品以上")</f>
        <v/>
      </c>
      <c r="AV665" s="203"/>
      <c r="AW665" s="204" t="str">
        <f>IF([1]調達要求データ貼付!U660="","",[1]調達要求データ貼付!U660)</f>
        <v/>
      </c>
      <c r="AX665" s="205"/>
      <c r="AY665" s="205"/>
      <c r="AZ665" s="205"/>
      <c r="BA665" s="205"/>
      <c r="BB665" s="205"/>
      <c r="BC665" s="206" t="str">
        <f>IF([1]調達要求データ貼付!O660="","",[1]調達要求データ貼付!O660)</f>
        <v/>
      </c>
      <c r="BD665" s="207"/>
      <c r="BE665" s="207"/>
      <c r="BF665" s="207"/>
      <c r="BG665" s="207"/>
      <c r="BH665" s="207"/>
      <c r="BI665" s="207"/>
      <c r="BJ665" s="208"/>
      <c r="BK665" s="209"/>
      <c r="BL665" s="209"/>
      <c r="BM665" s="209"/>
      <c r="BN665" s="209"/>
      <c r="BO665" s="209"/>
      <c r="BP665" s="209"/>
      <c r="BQ665" s="209"/>
      <c r="BR665" s="210"/>
      <c r="BS665" s="208"/>
      <c r="BT665" s="209"/>
      <c r="BU665" s="209"/>
      <c r="BV665" s="209"/>
      <c r="BW665" s="209"/>
      <c r="BX665" s="209"/>
      <c r="BY665" s="210"/>
      <c r="BZ665" s="196" t="str">
        <f>IF([1]調達要求データ貼付!W660="","",[1]調達要求データ貼付!W660)</f>
        <v/>
      </c>
      <c r="CA665" s="127"/>
      <c r="CB665" s="127"/>
      <c r="CC665" s="127"/>
      <c r="CD665" s="127"/>
      <c r="CE665" s="127"/>
      <c r="CF665" s="127"/>
      <c r="DC665" s="128"/>
      <c r="DD665" s="128"/>
    </row>
    <row r="666" spans="1:108" ht="33" customHeight="1" x14ac:dyDescent="0.2">
      <c r="A666" s="193" t="str">
        <f>IF([1]調達要求データ貼付!E661="","",[1]調達要求データ貼付!E661&amp;"　"&amp;[1]調達要求データ貼付!F661)</f>
        <v/>
      </c>
      <c r="B666" s="194"/>
      <c r="C666" s="195"/>
      <c r="D666" s="196" t="str">
        <f>IF([1]調達要求データ貼付!E661="","",[1]調達要求データ貼付!E661&amp;"　"&amp;[1]調達要求データ貼付!F661)</f>
        <v/>
      </c>
      <c r="E666" s="127"/>
      <c r="F666" s="127"/>
      <c r="G666" s="127"/>
      <c r="H666" s="127"/>
      <c r="I666" s="127"/>
      <c r="J666" s="127"/>
      <c r="K666" s="197" t="str">
        <f>IF([1]調達要求データ貼付!H661="","",[1]調達要求データ貼付!H661)</f>
        <v/>
      </c>
      <c r="L666" s="198"/>
      <c r="M666" s="198"/>
      <c r="N666" s="198"/>
      <c r="O666" s="198"/>
      <c r="P666" s="198"/>
      <c r="Q666" s="198"/>
      <c r="R666" s="198"/>
      <c r="S666" s="198"/>
      <c r="T666" s="198"/>
      <c r="U666" s="198"/>
      <c r="V666" s="198"/>
      <c r="W666" s="198"/>
      <c r="X666" s="198"/>
      <c r="Y666" s="198"/>
      <c r="Z666" s="199" t="str">
        <f>IF(AND(A666="",A665&lt;&gt;""),"－　以　下　余　白　－",IF([1]調達要求データ貼付!I661="","",[1]調達要求データ貼付!I661))</f>
        <v/>
      </c>
      <c r="AA666" s="200"/>
      <c r="AB666" s="200"/>
      <c r="AC666" s="200"/>
      <c r="AD666" s="200"/>
      <c r="AE666" s="200"/>
      <c r="AF666" s="200"/>
      <c r="AG666" s="200"/>
      <c r="AH666" s="200"/>
      <c r="AI666" s="200"/>
      <c r="AJ666" s="200"/>
      <c r="AK666" s="200"/>
      <c r="AL666" s="200"/>
      <c r="AM666" s="200"/>
      <c r="AN666" s="200"/>
      <c r="AO666" s="200"/>
      <c r="AP666" s="200"/>
      <c r="AQ666" s="200"/>
      <c r="AR666" s="200"/>
      <c r="AS666" s="200"/>
      <c r="AT666" s="201"/>
      <c r="AU666" s="202" t="str">
        <f>IF([1]調達要求データ貼付!S661="","","同等品以上")</f>
        <v/>
      </c>
      <c r="AV666" s="203"/>
      <c r="AW666" s="204" t="str">
        <f>IF([1]調達要求データ貼付!U661="","",[1]調達要求データ貼付!U661)</f>
        <v/>
      </c>
      <c r="AX666" s="205"/>
      <c r="AY666" s="205"/>
      <c r="AZ666" s="205"/>
      <c r="BA666" s="205"/>
      <c r="BB666" s="205"/>
      <c r="BC666" s="206" t="str">
        <f>IF([1]調達要求データ貼付!O661="","",[1]調達要求データ貼付!O661)</f>
        <v/>
      </c>
      <c r="BD666" s="207"/>
      <c r="BE666" s="207"/>
      <c r="BF666" s="207"/>
      <c r="BG666" s="207"/>
      <c r="BH666" s="207"/>
      <c r="BI666" s="207"/>
      <c r="BJ666" s="208"/>
      <c r="BK666" s="209"/>
      <c r="BL666" s="209"/>
      <c r="BM666" s="209"/>
      <c r="BN666" s="209"/>
      <c r="BO666" s="209"/>
      <c r="BP666" s="209"/>
      <c r="BQ666" s="209"/>
      <c r="BR666" s="210"/>
      <c r="BS666" s="208"/>
      <c r="BT666" s="209"/>
      <c r="BU666" s="209"/>
      <c r="BV666" s="209"/>
      <c r="BW666" s="209"/>
      <c r="BX666" s="209"/>
      <c r="BY666" s="210"/>
      <c r="BZ666" s="196" t="str">
        <f>IF([1]調達要求データ貼付!W661="","",[1]調達要求データ貼付!W661)</f>
        <v/>
      </c>
      <c r="CA666" s="127"/>
      <c r="CB666" s="127"/>
      <c r="CC666" s="127"/>
      <c r="CD666" s="127"/>
      <c r="CE666" s="127"/>
      <c r="CF666" s="127"/>
      <c r="DC666" s="128"/>
      <c r="DD666" s="128"/>
    </row>
    <row r="667" spans="1:108" ht="33" customHeight="1" x14ac:dyDescent="0.2">
      <c r="A667" s="193" t="str">
        <f>IF([1]調達要求データ貼付!E662="","",[1]調達要求データ貼付!E662&amp;"　"&amp;[1]調達要求データ貼付!F662)</f>
        <v/>
      </c>
      <c r="B667" s="194"/>
      <c r="C667" s="195"/>
      <c r="D667" s="196" t="str">
        <f>IF([1]調達要求データ貼付!E662="","",[1]調達要求データ貼付!E662&amp;"　"&amp;[1]調達要求データ貼付!F662)</f>
        <v/>
      </c>
      <c r="E667" s="127"/>
      <c r="F667" s="127"/>
      <c r="G667" s="127"/>
      <c r="H667" s="127"/>
      <c r="I667" s="127"/>
      <c r="J667" s="127"/>
      <c r="K667" s="197" t="str">
        <f>IF([1]調達要求データ貼付!H662="","",[1]調達要求データ貼付!H662)</f>
        <v/>
      </c>
      <c r="L667" s="198"/>
      <c r="M667" s="198"/>
      <c r="N667" s="198"/>
      <c r="O667" s="198"/>
      <c r="P667" s="198"/>
      <c r="Q667" s="198"/>
      <c r="R667" s="198"/>
      <c r="S667" s="198"/>
      <c r="T667" s="198"/>
      <c r="U667" s="198"/>
      <c r="V667" s="198"/>
      <c r="W667" s="198"/>
      <c r="X667" s="198"/>
      <c r="Y667" s="198"/>
      <c r="Z667" s="199" t="str">
        <f>IF(AND(A667="",A666&lt;&gt;""),"－　以　下　余　白　－",IF([1]調達要求データ貼付!I662="","",[1]調達要求データ貼付!I662))</f>
        <v/>
      </c>
      <c r="AA667" s="200"/>
      <c r="AB667" s="200"/>
      <c r="AC667" s="200"/>
      <c r="AD667" s="200"/>
      <c r="AE667" s="200"/>
      <c r="AF667" s="200"/>
      <c r="AG667" s="200"/>
      <c r="AH667" s="200"/>
      <c r="AI667" s="200"/>
      <c r="AJ667" s="200"/>
      <c r="AK667" s="200"/>
      <c r="AL667" s="200"/>
      <c r="AM667" s="200"/>
      <c r="AN667" s="200"/>
      <c r="AO667" s="200"/>
      <c r="AP667" s="200"/>
      <c r="AQ667" s="200"/>
      <c r="AR667" s="200"/>
      <c r="AS667" s="200"/>
      <c r="AT667" s="201"/>
      <c r="AU667" s="202" t="str">
        <f>IF([1]調達要求データ貼付!S662="","","同等品以上")</f>
        <v/>
      </c>
      <c r="AV667" s="203"/>
      <c r="AW667" s="204" t="str">
        <f>IF([1]調達要求データ貼付!U662="","",[1]調達要求データ貼付!U662)</f>
        <v/>
      </c>
      <c r="AX667" s="205"/>
      <c r="AY667" s="205"/>
      <c r="AZ667" s="205"/>
      <c r="BA667" s="205"/>
      <c r="BB667" s="205"/>
      <c r="BC667" s="206" t="str">
        <f>IF([1]調達要求データ貼付!O662="","",[1]調達要求データ貼付!O662)</f>
        <v/>
      </c>
      <c r="BD667" s="207"/>
      <c r="BE667" s="207"/>
      <c r="BF667" s="207"/>
      <c r="BG667" s="207"/>
      <c r="BH667" s="207"/>
      <c r="BI667" s="207"/>
      <c r="BJ667" s="208"/>
      <c r="BK667" s="209"/>
      <c r="BL667" s="209"/>
      <c r="BM667" s="209"/>
      <c r="BN667" s="209"/>
      <c r="BO667" s="209"/>
      <c r="BP667" s="209"/>
      <c r="BQ667" s="209"/>
      <c r="BR667" s="210"/>
      <c r="BS667" s="208"/>
      <c r="BT667" s="209"/>
      <c r="BU667" s="209"/>
      <c r="BV667" s="209"/>
      <c r="BW667" s="209"/>
      <c r="BX667" s="209"/>
      <c r="BY667" s="210"/>
      <c r="BZ667" s="196" t="str">
        <f>IF([1]調達要求データ貼付!W662="","",[1]調達要求データ貼付!W662)</f>
        <v/>
      </c>
      <c r="CA667" s="127"/>
      <c r="CB667" s="127"/>
      <c r="CC667" s="127"/>
      <c r="CD667" s="127"/>
      <c r="CE667" s="127"/>
      <c r="CF667" s="127"/>
      <c r="CK667" s="157" t="s">
        <v>37</v>
      </c>
      <c r="DC667" s="128"/>
      <c r="DD667" s="128"/>
    </row>
    <row r="668" spans="1:108" ht="33" customHeight="1" x14ac:dyDescent="0.2">
      <c r="A668" s="193" t="str">
        <f>IF([1]調達要求データ貼付!E663="","",[1]調達要求データ貼付!E663&amp;"　"&amp;[1]調達要求データ貼付!F663)</f>
        <v/>
      </c>
      <c r="B668" s="194"/>
      <c r="C668" s="195"/>
      <c r="D668" s="196" t="str">
        <f>IF([1]調達要求データ貼付!E663="","",[1]調達要求データ貼付!E663&amp;"　"&amp;[1]調達要求データ貼付!F663)</f>
        <v/>
      </c>
      <c r="E668" s="127"/>
      <c r="F668" s="127"/>
      <c r="G668" s="127"/>
      <c r="H668" s="127"/>
      <c r="I668" s="127"/>
      <c r="J668" s="127"/>
      <c r="K668" s="197" t="str">
        <f>IF([1]調達要求データ貼付!H663="","",[1]調達要求データ貼付!H663)</f>
        <v/>
      </c>
      <c r="L668" s="198"/>
      <c r="M668" s="198"/>
      <c r="N668" s="198"/>
      <c r="O668" s="198"/>
      <c r="P668" s="198"/>
      <c r="Q668" s="198"/>
      <c r="R668" s="198"/>
      <c r="S668" s="198"/>
      <c r="T668" s="198"/>
      <c r="U668" s="198"/>
      <c r="V668" s="198"/>
      <c r="W668" s="198"/>
      <c r="X668" s="198"/>
      <c r="Y668" s="198"/>
      <c r="Z668" s="199" t="str">
        <f>IF(AND(A668="",A667&lt;&gt;""),"－　以　下　余　白　－",IF([1]調達要求データ貼付!I663="","",[1]調達要求データ貼付!I663))</f>
        <v/>
      </c>
      <c r="AA668" s="200"/>
      <c r="AB668" s="200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0"/>
      <c r="AT668" s="201"/>
      <c r="AU668" s="202" t="str">
        <f>IF([1]調達要求データ貼付!S663="","","同等品以上")</f>
        <v/>
      </c>
      <c r="AV668" s="203"/>
      <c r="AW668" s="204" t="str">
        <f>IF([1]調達要求データ貼付!U663="","",[1]調達要求データ貼付!U663)</f>
        <v/>
      </c>
      <c r="AX668" s="205"/>
      <c r="AY668" s="205"/>
      <c r="AZ668" s="205"/>
      <c r="BA668" s="205"/>
      <c r="BB668" s="205"/>
      <c r="BC668" s="206" t="str">
        <f>IF([1]調達要求データ貼付!O663="","",[1]調達要求データ貼付!O663)</f>
        <v/>
      </c>
      <c r="BD668" s="207"/>
      <c r="BE668" s="207"/>
      <c r="BF668" s="207"/>
      <c r="BG668" s="207"/>
      <c r="BH668" s="207"/>
      <c r="BI668" s="207"/>
      <c r="BJ668" s="196"/>
      <c r="BK668" s="127"/>
      <c r="BL668" s="127"/>
      <c r="BM668" s="127"/>
      <c r="BN668" s="127"/>
      <c r="BO668" s="127"/>
      <c r="BP668" s="127"/>
      <c r="BQ668" s="127"/>
      <c r="BR668" s="127"/>
      <c r="BS668" s="196"/>
      <c r="BT668" s="127"/>
      <c r="BU668" s="127"/>
      <c r="BV668" s="127"/>
      <c r="BW668" s="127"/>
      <c r="BX668" s="127"/>
      <c r="BY668" s="127"/>
      <c r="BZ668" s="196" t="str">
        <f>IF([1]調達要求データ貼付!W663="","",[1]調達要求データ貼付!W663)</f>
        <v/>
      </c>
      <c r="CA668" s="127"/>
      <c r="CB668" s="127"/>
      <c r="CC668" s="127"/>
      <c r="CD668" s="127"/>
      <c r="CE668" s="127"/>
      <c r="CF668" s="127"/>
      <c r="CK668" s="169" t="str">
        <f>IF(A668="","",1)</f>
        <v/>
      </c>
      <c r="DC668" s="128"/>
      <c r="DD668" s="128"/>
    </row>
    <row r="669" spans="1:108" ht="33" customHeight="1" x14ac:dyDescent="0.2">
      <c r="A669" s="193" t="str">
        <f>IF([1]調達要求データ貼付!E664="","",[1]調達要求データ貼付!E664&amp;"　"&amp;[1]調達要求データ貼付!F664)</f>
        <v/>
      </c>
      <c r="B669" s="194"/>
      <c r="C669" s="195"/>
      <c r="D669" s="196" t="str">
        <f>IF([1]調達要求データ貼付!E664="","",[1]調達要求データ貼付!E664&amp;"　"&amp;[1]調達要求データ貼付!F664)</f>
        <v/>
      </c>
      <c r="E669" s="127"/>
      <c r="F669" s="127"/>
      <c r="G669" s="127"/>
      <c r="H669" s="127"/>
      <c r="I669" s="127"/>
      <c r="J669" s="127"/>
      <c r="K669" s="197" t="str">
        <f>IF([1]調達要求データ貼付!H664="","",[1]調達要求データ貼付!H664)</f>
        <v/>
      </c>
      <c r="L669" s="198"/>
      <c r="M669" s="198"/>
      <c r="N669" s="198"/>
      <c r="O669" s="198"/>
      <c r="P669" s="198"/>
      <c r="Q669" s="198"/>
      <c r="R669" s="198"/>
      <c r="S669" s="198"/>
      <c r="T669" s="198"/>
      <c r="U669" s="198"/>
      <c r="V669" s="198"/>
      <c r="W669" s="198"/>
      <c r="X669" s="198"/>
      <c r="Y669" s="198"/>
      <c r="Z669" s="199" t="str">
        <f>IF(AND(A669="",A668&lt;&gt;""),"－　以　下　余　白　－",IF([1]調達要求データ貼付!I664="","",[1]調達要求データ貼付!I664))</f>
        <v/>
      </c>
      <c r="AA669" s="200"/>
      <c r="AB669" s="200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  <c r="AO669" s="200"/>
      <c r="AP669" s="200"/>
      <c r="AQ669" s="200"/>
      <c r="AR669" s="200"/>
      <c r="AS669" s="200"/>
      <c r="AT669" s="201"/>
      <c r="AU669" s="202" t="str">
        <f>IF([1]調達要求データ貼付!S664="","","同等品以上")</f>
        <v/>
      </c>
      <c r="AV669" s="203"/>
      <c r="AW669" s="204" t="str">
        <f>IF([1]調達要求データ貼付!U664="","",[1]調達要求データ貼付!U664)</f>
        <v/>
      </c>
      <c r="AX669" s="205"/>
      <c r="AY669" s="205"/>
      <c r="AZ669" s="205"/>
      <c r="BA669" s="205"/>
      <c r="BB669" s="205"/>
      <c r="BC669" s="206" t="str">
        <f>IF([1]調達要求データ貼付!O664="","",[1]調達要求データ貼付!O664)</f>
        <v/>
      </c>
      <c r="BD669" s="207"/>
      <c r="BE669" s="207"/>
      <c r="BF669" s="207"/>
      <c r="BG669" s="207"/>
      <c r="BH669" s="207"/>
      <c r="BI669" s="207"/>
      <c r="BJ669" s="208"/>
      <c r="BK669" s="209"/>
      <c r="BL669" s="209"/>
      <c r="BM669" s="209"/>
      <c r="BN669" s="209"/>
      <c r="BO669" s="209"/>
      <c r="BP669" s="209"/>
      <c r="BQ669" s="209"/>
      <c r="BR669" s="210"/>
      <c r="BS669" s="208"/>
      <c r="BT669" s="209"/>
      <c r="BU669" s="209"/>
      <c r="BV669" s="209"/>
      <c r="BW669" s="209"/>
      <c r="BX669" s="209"/>
      <c r="BY669" s="210"/>
      <c r="BZ669" s="196" t="str">
        <f>IF([1]調達要求データ貼付!W664="","",[1]調達要求データ貼付!W664)</f>
        <v/>
      </c>
      <c r="CA669" s="127"/>
      <c r="CB669" s="127"/>
      <c r="CC669" s="127"/>
      <c r="CD669" s="127"/>
      <c r="CE669" s="127"/>
      <c r="CF669" s="127"/>
      <c r="DC669" s="128"/>
      <c r="DD669" s="128"/>
    </row>
    <row r="670" spans="1:108" ht="33" customHeight="1" x14ac:dyDescent="0.2">
      <c r="A670" s="193" t="str">
        <f>IF([1]調達要求データ貼付!E665="","",[1]調達要求データ貼付!E665&amp;"　"&amp;[1]調達要求データ貼付!F665)</f>
        <v/>
      </c>
      <c r="B670" s="194"/>
      <c r="C670" s="195"/>
      <c r="D670" s="196" t="str">
        <f>IF([1]調達要求データ貼付!E665="","",[1]調達要求データ貼付!E665&amp;"　"&amp;[1]調達要求データ貼付!F665)</f>
        <v/>
      </c>
      <c r="E670" s="127"/>
      <c r="F670" s="127"/>
      <c r="G670" s="127"/>
      <c r="H670" s="127"/>
      <c r="I670" s="127"/>
      <c r="J670" s="127"/>
      <c r="K670" s="197" t="str">
        <f>IF([1]調達要求データ貼付!H665="","",[1]調達要求データ貼付!H665)</f>
        <v/>
      </c>
      <c r="L670" s="198"/>
      <c r="M670" s="198"/>
      <c r="N670" s="198"/>
      <c r="O670" s="198"/>
      <c r="P670" s="198"/>
      <c r="Q670" s="198"/>
      <c r="R670" s="198"/>
      <c r="S670" s="198"/>
      <c r="T670" s="198"/>
      <c r="U670" s="198"/>
      <c r="V670" s="198"/>
      <c r="W670" s="198"/>
      <c r="X670" s="198"/>
      <c r="Y670" s="198"/>
      <c r="Z670" s="199" t="str">
        <f>IF(AND(A670="",A669&lt;&gt;""),"－　以　下　余　白　－",IF([1]調達要求データ貼付!I665="","",[1]調達要求データ貼付!I665))</f>
        <v/>
      </c>
      <c r="AA670" s="200"/>
      <c r="AB670" s="200"/>
      <c r="AC670" s="200"/>
      <c r="AD670" s="200"/>
      <c r="AE670" s="200"/>
      <c r="AF670" s="200"/>
      <c r="AG670" s="200"/>
      <c r="AH670" s="200"/>
      <c r="AI670" s="200"/>
      <c r="AJ670" s="200"/>
      <c r="AK670" s="200"/>
      <c r="AL670" s="200"/>
      <c r="AM670" s="200"/>
      <c r="AN670" s="200"/>
      <c r="AO670" s="200"/>
      <c r="AP670" s="200"/>
      <c r="AQ670" s="200"/>
      <c r="AR670" s="200"/>
      <c r="AS670" s="200"/>
      <c r="AT670" s="201"/>
      <c r="AU670" s="202" t="str">
        <f>IF([1]調達要求データ貼付!S665="","","同等品以上")</f>
        <v/>
      </c>
      <c r="AV670" s="203"/>
      <c r="AW670" s="204" t="str">
        <f>IF([1]調達要求データ貼付!U665="","",[1]調達要求データ貼付!U665)</f>
        <v/>
      </c>
      <c r="AX670" s="205"/>
      <c r="AY670" s="205"/>
      <c r="AZ670" s="205"/>
      <c r="BA670" s="205"/>
      <c r="BB670" s="205"/>
      <c r="BC670" s="206" t="str">
        <f>IF([1]調達要求データ貼付!O665="","",[1]調達要求データ貼付!O665)</f>
        <v/>
      </c>
      <c r="BD670" s="207"/>
      <c r="BE670" s="207"/>
      <c r="BF670" s="207"/>
      <c r="BG670" s="207"/>
      <c r="BH670" s="207"/>
      <c r="BI670" s="207"/>
      <c r="BJ670" s="208"/>
      <c r="BK670" s="209"/>
      <c r="BL670" s="209"/>
      <c r="BM670" s="209"/>
      <c r="BN670" s="209"/>
      <c r="BO670" s="209"/>
      <c r="BP670" s="209"/>
      <c r="BQ670" s="209"/>
      <c r="BR670" s="210"/>
      <c r="BS670" s="208"/>
      <c r="BT670" s="209"/>
      <c r="BU670" s="209"/>
      <c r="BV670" s="209"/>
      <c r="BW670" s="209"/>
      <c r="BX670" s="209"/>
      <c r="BY670" s="210"/>
      <c r="BZ670" s="196" t="str">
        <f>IF([1]調達要求データ貼付!W665="","",[1]調達要求データ貼付!W665)</f>
        <v/>
      </c>
      <c r="CA670" s="127"/>
      <c r="CB670" s="127"/>
      <c r="CC670" s="127"/>
      <c r="CD670" s="127"/>
      <c r="CE670" s="127"/>
      <c r="CF670" s="127"/>
      <c r="DC670" s="128"/>
      <c r="DD670" s="128"/>
    </row>
    <row r="671" spans="1:108" ht="33" customHeight="1" x14ac:dyDescent="0.2">
      <c r="A671" s="193" t="str">
        <f>IF([1]調達要求データ貼付!E666="","",[1]調達要求データ貼付!E666&amp;"　"&amp;[1]調達要求データ貼付!F666)</f>
        <v/>
      </c>
      <c r="B671" s="194"/>
      <c r="C671" s="195"/>
      <c r="D671" s="196" t="str">
        <f>IF([1]調達要求データ貼付!E666="","",[1]調達要求データ貼付!E666&amp;"　"&amp;[1]調達要求データ貼付!F666)</f>
        <v/>
      </c>
      <c r="E671" s="127"/>
      <c r="F671" s="127"/>
      <c r="G671" s="127"/>
      <c r="H671" s="127"/>
      <c r="I671" s="127"/>
      <c r="J671" s="127"/>
      <c r="K671" s="197" t="str">
        <f>IF([1]調達要求データ貼付!H666="","",[1]調達要求データ貼付!H666)</f>
        <v/>
      </c>
      <c r="L671" s="198"/>
      <c r="M671" s="198"/>
      <c r="N671" s="198"/>
      <c r="O671" s="198"/>
      <c r="P671" s="198"/>
      <c r="Q671" s="198"/>
      <c r="R671" s="198"/>
      <c r="S671" s="198"/>
      <c r="T671" s="198"/>
      <c r="U671" s="198"/>
      <c r="V671" s="198"/>
      <c r="W671" s="198"/>
      <c r="X671" s="198"/>
      <c r="Y671" s="198"/>
      <c r="Z671" s="199" t="str">
        <f>IF(AND(A671="",A670&lt;&gt;""),"－　以　下　余　白　－",IF([1]調達要求データ貼付!I666="","",[1]調達要求データ貼付!I666))</f>
        <v/>
      </c>
      <c r="AA671" s="200"/>
      <c r="AB671" s="200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  <c r="AO671" s="200"/>
      <c r="AP671" s="200"/>
      <c r="AQ671" s="200"/>
      <c r="AR671" s="200"/>
      <c r="AS671" s="200"/>
      <c r="AT671" s="201"/>
      <c r="AU671" s="202" t="str">
        <f>IF([1]調達要求データ貼付!S666="","","同等品以上")</f>
        <v/>
      </c>
      <c r="AV671" s="203"/>
      <c r="AW671" s="204" t="str">
        <f>IF([1]調達要求データ貼付!U666="","",[1]調達要求データ貼付!U666)</f>
        <v/>
      </c>
      <c r="AX671" s="205"/>
      <c r="AY671" s="205"/>
      <c r="AZ671" s="205"/>
      <c r="BA671" s="205"/>
      <c r="BB671" s="205"/>
      <c r="BC671" s="206" t="str">
        <f>IF([1]調達要求データ貼付!O666="","",[1]調達要求データ貼付!O666)</f>
        <v/>
      </c>
      <c r="BD671" s="207"/>
      <c r="BE671" s="207"/>
      <c r="BF671" s="207"/>
      <c r="BG671" s="207"/>
      <c r="BH671" s="207"/>
      <c r="BI671" s="207"/>
      <c r="BJ671" s="208"/>
      <c r="BK671" s="209"/>
      <c r="BL671" s="209"/>
      <c r="BM671" s="209"/>
      <c r="BN671" s="209"/>
      <c r="BO671" s="209"/>
      <c r="BP671" s="209"/>
      <c r="BQ671" s="209"/>
      <c r="BR671" s="210"/>
      <c r="BS671" s="208"/>
      <c r="BT671" s="209"/>
      <c r="BU671" s="209"/>
      <c r="BV671" s="209"/>
      <c r="BW671" s="209"/>
      <c r="BX671" s="209"/>
      <c r="BY671" s="210"/>
      <c r="BZ671" s="196" t="str">
        <f>IF([1]調達要求データ貼付!W666="","",[1]調達要求データ貼付!W666)</f>
        <v/>
      </c>
      <c r="CA671" s="127"/>
      <c r="CB671" s="127"/>
      <c r="CC671" s="127"/>
      <c r="CD671" s="127"/>
      <c r="CE671" s="127"/>
      <c r="CF671" s="127"/>
      <c r="DC671" s="128"/>
      <c r="DD671" s="128"/>
    </row>
    <row r="672" spans="1:108" ht="33" customHeight="1" x14ac:dyDescent="0.2">
      <c r="A672" s="193" t="str">
        <f>IF([1]調達要求データ貼付!E667="","",[1]調達要求データ貼付!E667&amp;"　"&amp;[1]調達要求データ貼付!F667)</f>
        <v/>
      </c>
      <c r="B672" s="194"/>
      <c r="C672" s="195"/>
      <c r="D672" s="196" t="str">
        <f>IF([1]調達要求データ貼付!E667="","",[1]調達要求データ貼付!E667&amp;"　"&amp;[1]調達要求データ貼付!F667)</f>
        <v/>
      </c>
      <c r="E672" s="127"/>
      <c r="F672" s="127"/>
      <c r="G672" s="127"/>
      <c r="H672" s="127"/>
      <c r="I672" s="127"/>
      <c r="J672" s="127"/>
      <c r="K672" s="197" t="str">
        <f>IF([1]調達要求データ貼付!H667="","",[1]調達要求データ貼付!H667)</f>
        <v/>
      </c>
      <c r="L672" s="198"/>
      <c r="M672" s="198"/>
      <c r="N672" s="198"/>
      <c r="O672" s="198"/>
      <c r="P672" s="198"/>
      <c r="Q672" s="198"/>
      <c r="R672" s="198"/>
      <c r="S672" s="198"/>
      <c r="T672" s="198"/>
      <c r="U672" s="198"/>
      <c r="V672" s="198"/>
      <c r="W672" s="198"/>
      <c r="X672" s="198"/>
      <c r="Y672" s="198"/>
      <c r="Z672" s="199" t="str">
        <f>IF(AND(A672="",A671&lt;&gt;""),"－　以　下　余　白　－",IF([1]調達要求データ貼付!I667="","",[1]調達要求データ貼付!I667))</f>
        <v/>
      </c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1"/>
      <c r="AU672" s="202" t="str">
        <f>IF([1]調達要求データ貼付!S667="","","同等品以上")</f>
        <v/>
      </c>
      <c r="AV672" s="203"/>
      <c r="AW672" s="204" t="str">
        <f>IF([1]調達要求データ貼付!U667="","",[1]調達要求データ貼付!U667)</f>
        <v/>
      </c>
      <c r="AX672" s="205"/>
      <c r="AY672" s="205"/>
      <c r="AZ672" s="205"/>
      <c r="BA672" s="205"/>
      <c r="BB672" s="205"/>
      <c r="BC672" s="206" t="str">
        <f>IF([1]調達要求データ貼付!O667="","",[1]調達要求データ貼付!O667)</f>
        <v/>
      </c>
      <c r="BD672" s="207"/>
      <c r="BE672" s="207"/>
      <c r="BF672" s="207"/>
      <c r="BG672" s="207"/>
      <c r="BH672" s="207"/>
      <c r="BI672" s="207"/>
      <c r="BJ672" s="208"/>
      <c r="BK672" s="209"/>
      <c r="BL672" s="209"/>
      <c r="BM672" s="209"/>
      <c r="BN672" s="209"/>
      <c r="BO672" s="209"/>
      <c r="BP672" s="209"/>
      <c r="BQ672" s="209"/>
      <c r="BR672" s="210"/>
      <c r="BS672" s="208"/>
      <c r="BT672" s="209"/>
      <c r="BU672" s="209"/>
      <c r="BV672" s="209"/>
      <c r="BW672" s="209"/>
      <c r="BX672" s="209"/>
      <c r="BY672" s="210"/>
      <c r="BZ672" s="196" t="str">
        <f>IF([1]調達要求データ貼付!W667="","",[1]調達要求データ貼付!W667)</f>
        <v/>
      </c>
      <c r="CA672" s="127"/>
      <c r="CB672" s="127"/>
      <c r="CC672" s="127"/>
      <c r="CD672" s="127"/>
      <c r="CE672" s="127"/>
      <c r="CF672" s="127"/>
      <c r="DC672" s="128"/>
      <c r="DD672" s="128"/>
    </row>
    <row r="673" spans="1:108" ht="33" customHeight="1" x14ac:dyDescent="0.2">
      <c r="A673" s="193" t="str">
        <f>IF([1]調達要求データ貼付!E668="","",[1]調達要求データ貼付!E668&amp;"　"&amp;[1]調達要求データ貼付!F668)</f>
        <v/>
      </c>
      <c r="B673" s="194"/>
      <c r="C673" s="195"/>
      <c r="D673" s="196" t="str">
        <f>IF([1]調達要求データ貼付!E668="","",[1]調達要求データ貼付!E668&amp;"　"&amp;[1]調達要求データ貼付!F668)</f>
        <v/>
      </c>
      <c r="E673" s="127"/>
      <c r="F673" s="127"/>
      <c r="G673" s="127"/>
      <c r="H673" s="127"/>
      <c r="I673" s="127"/>
      <c r="J673" s="127"/>
      <c r="K673" s="197" t="str">
        <f>IF([1]調達要求データ貼付!H668="","",[1]調達要求データ貼付!H668)</f>
        <v/>
      </c>
      <c r="L673" s="198"/>
      <c r="M673" s="198"/>
      <c r="N673" s="198"/>
      <c r="O673" s="198"/>
      <c r="P673" s="198"/>
      <c r="Q673" s="198"/>
      <c r="R673" s="198"/>
      <c r="S673" s="198"/>
      <c r="T673" s="198"/>
      <c r="U673" s="198"/>
      <c r="V673" s="198"/>
      <c r="W673" s="198"/>
      <c r="X673" s="198"/>
      <c r="Y673" s="198"/>
      <c r="Z673" s="199" t="str">
        <f>IF(AND(A673="",A672&lt;&gt;""),"－　以　下　余　白　－",IF([1]調達要求データ貼付!I668="","",[1]調達要求データ貼付!I668))</f>
        <v/>
      </c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1"/>
      <c r="AU673" s="202" t="str">
        <f>IF([1]調達要求データ貼付!S668="","","同等品以上")</f>
        <v/>
      </c>
      <c r="AV673" s="203"/>
      <c r="AW673" s="204" t="str">
        <f>IF([1]調達要求データ貼付!U668="","",[1]調達要求データ貼付!U668)</f>
        <v/>
      </c>
      <c r="AX673" s="205"/>
      <c r="AY673" s="205"/>
      <c r="AZ673" s="205"/>
      <c r="BA673" s="205"/>
      <c r="BB673" s="205"/>
      <c r="BC673" s="206" t="str">
        <f>IF([1]調達要求データ貼付!O668="","",[1]調達要求データ貼付!O668)</f>
        <v/>
      </c>
      <c r="BD673" s="207"/>
      <c r="BE673" s="207"/>
      <c r="BF673" s="207"/>
      <c r="BG673" s="207"/>
      <c r="BH673" s="207"/>
      <c r="BI673" s="207"/>
      <c r="BJ673" s="208"/>
      <c r="BK673" s="209"/>
      <c r="BL673" s="209"/>
      <c r="BM673" s="209"/>
      <c r="BN673" s="209"/>
      <c r="BO673" s="209"/>
      <c r="BP673" s="209"/>
      <c r="BQ673" s="209"/>
      <c r="BR673" s="210"/>
      <c r="BS673" s="208"/>
      <c r="BT673" s="209"/>
      <c r="BU673" s="209"/>
      <c r="BV673" s="209"/>
      <c r="BW673" s="209"/>
      <c r="BX673" s="209"/>
      <c r="BY673" s="210"/>
      <c r="BZ673" s="196" t="str">
        <f>IF([1]調達要求データ貼付!W668="","",[1]調達要求データ貼付!W668)</f>
        <v/>
      </c>
      <c r="CA673" s="127"/>
      <c r="CB673" s="127"/>
      <c r="CC673" s="127"/>
      <c r="CD673" s="127"/>
      <c r="CE673" s="127"/>
      <c r="CF673" s="127"/>
      <c r="DC673" s="128"/>
      <c r="DD673" s="128"/>
    </row>
    <row r="674" spans="1:108" ht="33" customHeight="1" x14ac:dyDescent="0.2">
      <c r="A674" s="193" t="str">
        <f>IF([1]調達要求データ貼付!E669="","",[1]調達要求データ貼付!E669&amp;"　"&amp;[1]調達要求データ貼付!F669)</f>
        <v/>
      </c>
      <c r="B674" s="194"/>
      <c r="C674" s="195"/>
      <c r="D674" s="196" t="str">
        <f>IF([1]調達要求データ貼付!E669="","",[1]調達要求データ貼付!E669&amp;"　"&amp;[1]調達要求データ貼付!F669)</f>
        <v/>
      </c>
      <c r="E674" s="127"/>
      <c r="F674" s="127"/>
      <c r="G674" s="127"/>
      <c r="H674" s="127"/>
      <c r="I674" s="127"/>
      <c r="J674" s="127"/>
      <c r="K674" s="197" t="str">
        <f>IF([1]調達要求データ貼付!H669="","",[1]調達要求データ貼付!H669)</f>
        <v/>
      </c>
      <c r="L674" s="198"/>
      <c r="M674" s="198"/>
      <c r="N674" s="198"/>
      <c r="O674" s="198"/>
      <c r="P674" s="198"/>
      <c r="Q674" s="198"/>
      <c r="R674" s="198"/>
      <c r="S674" s="198"/>
      <c r="T674" s="198"/>
      <c r="U674" s="198"/>
      <c r="V674" s="198"/>
      <c r="W674" s="198"/>
      <c r="X674" s="198"/>
      <c r="Y674" s="198"/>
      <c r="Z674" s="199" t="str">
        <f>IF(AND(A674="",A673&lt;&gt;""),"－　以　下　余　白　－",IF([1]調達要求データ貼付!I669="","",[1]調達要求データ貼付!I669))</f>
        <v/>
      </c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1"/>
      <c r="AU674" s="202" t="str">
        <f>IF([1]調達要求データ貼付!S669="","","同等品以上")</f>
        <v/>
      </c>
      <c r="AV674" s="203"/>
      <c r="AW674" s="204" t="str">
        <f>IF([1]調達要求データ貼付!U669="","",[1]調達要求データ貼付!U669)</f>
        <v/>
      </c>
      <c r="AX674" s="205"/>
      <c r="AY674" s="205"/>
      <c r="AZ674" s="205"/>
      <c r="BA674" s="205"/>
      <c r="BB674" s="205"/>
      <c r="BC674" s="206" t="str">
        <f>IF([1]調達要求データ貼付!O669="","",[1]調達要求データ貼付!O669)</f>
        <v/>
      </c>
      <c r="BD674" s="207"/>
      <c r="BE674" s="207"/>
      <c r="BF674" s="207"/>
      <c r="BG674" s="207"/>
      <c r="BH674" s="207"/>
      <c r="BI674" s="207"/>
      <c r="BJ674" s="208"/>
      <c r="BK674" s="209"/>
      <c r="BL674" s="209"/>
      <c r="BM674" s="209"/>
      <c r="BN674" s="209"/>
      <c r="BO674" s="209"/>
      <c r="BP674" s="209"/>
      <c r="BQ674" s="209"/>
      <c r="BR674" s="210"/>
      <c r="BS674" s="208"/>
      <c r="BT674" s="209"/>
      <c r="BU674" s="209"/>
      <c r="BV674" s="209"/>
      <c r="BW674" s="209"/>
      <c r="BX674" s="209"/>
      <c r="BY674" s="210"/>
      <c r="BZ674" s="196" t="str">
        <f>IF([1]調達要求データ貼付!W669="","",[1]調達要求データ貼付!W669)</f>
        <v/>
      </c>
      <c r="CA674" s="127"/>
      <c r="CB674" s="127"/>
      <c r="CC674" s="127"/>
      <c r="CD674" s="127"/>
      <c r="CE674" s="127"/>
      <c r="CF674" s="127"/>
      <c r="DC674" s="128"/>
      <c r="DD674" s="128"/>
    </row>
    <row r="675" spans="1:108" ht="33" customHeight="1" x14ac:dyDescent="0.2">
      <c r="A675" s="193" t="str">
        <f>IF([1]調達要求データ貼付!E670="","",[1]調達要求データ貼付!E670&amp;"　"&amp;[1]調達要求データ貼付!F670)</f>
        <v/>
      </c>
      <c r="B675" s="194"/>
      <c r="C675" s="195"/>
      <c r="D675" s="196" t="str">
        <f>IF([1]調達要求データ貼付!E670="","",[1]調達要求データ貼付!E670&amp;"　"&amp;[1]調達要求データ貼付!F670)</f>
        <v/>
      </c>
      <c r="E675" s="127"/>
      <c r="F675" s="127"/>
      <c r="G675" s="127"/>
      <c r="H675" s="127"/>
      <c r="I675" s="127"/>
      <c r="J675" s="127"/>
      <c r="K675" s="197" t="str">
        <f>IF([1]調達要求データ貼付!H670="","",[1]調達要求データ貼付!H670)</f>
        <v/>
      </c>
      <c r="L675" s="198"/>
      <c r="M675" s="198"/>
      <c r="N675" s="198"/>
      <c r="O675" s="198"/>
      <c r="P675" s="198"/>
      <c r="Q675" s="198"/>
      <c r="R675" s="198"/>
      <c r="S675" s="198"/>
      <c r="T675" s="198"/>
      <c r="U675" s="198"/>
      <c r="V675" s="198"/>
      <c r="W675" s="198"/>
      <c r="X675" s="198"/>
      <c r="Y675" s="198"/>
      <c r="Z675" s="199" t="str">
        <f>IF(AND(A675="",A674&lt;&gt;""),"－　以　下　余　白　－",IF([1]調達要求データ貼付!I670="","",[1]調達要求データ貼付!I670))</f>
        <v/>
      </c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1"/>
      <c r="AU675" s="202" t="str">
        <f>IF([1]調達要求データ貼付!S670="","","同等品以上")</f>
        <v/>
      </c>
      <c r="AV675" s="203"/>
      <c r="AW675" s="204" t="str">
        <f>IF([1]調達要求データ貼付!U670="","",[1]調達要求データ貼付!U670)</f>
        <v/>
      </c>
      <c r="AX675" s="205"/>
      <c r="AY675" s="205"/>
      <c r="AZ675" s="205"/>
      <c r="BA675" s="205"/>
      <c r="BB675" s="205"/>
      <c r="BC675" s="206" t="str">
        <f>IF([1]調達要求データ貼付!O670="","",[1]調達要求データ貼付!O670)</f>
        <v/>
      </c>
      <c r="BD675" s="207"/>
      <c r="BE675" s="207"/>
      <c r="BF675" s="207"/>
      <c r="BG675" s="207"/>
      <c r="BH675" s="207"/>
      <c r="BI675" s="207"/>
      <c r="BJ675" s="208"/>
      <c r="BK675" s="209"/>
      <c r="BL675" s="209"/>
      <c r="BM675" s="209"/>
      <c r="BN675" s="209"/>
      <c r="BO675" s="209"/>
      <c r="BP675" s="209"/>
      <c r="BQ675" s="209"/>
      <c r="BR675" s="210"/>
      <c r="BS675" s="208"/>
      <c r="BT675" s="209"/>
      <c r="BU675" s="209"/>
      <c r="BV675" s="209"/>
      <c r="BW675" s="209"/>
      <c r="BX675" s="209"/>
      <c r="BY675" s="210"/>
      <c r="BZ675" s="196" t="str">
        <f>IF([1]調達要求データ貼付!W670="","",[1]調達要求データ貼付!W670)</f>
        <v/>
      </c>
      <c r="CA675" s="127"/>
      <c r="CB675" s="127"/>
      <c r="CC675" s="127"/>
      <c r="CD675" s="127"/>
      <c r="CE675" s="127"/>
      <c r="CF675" s="127"/>
      <c r="DC675" s="128"/>
      <c r="DD675" s="128"/>
    </row>
    <row r="676" spans="1:108" ht="33" customHeight="1" x14ac:dyDescent="0.2">
      <c r="A676" s="193" t="str">
        <f>IF([1]調達要求データ貼付!E671="","",[1]調達要求データ貼付!E671&amp;"　"&amp;[1]調達要求データ貼付!F671)</f>
        <v/>
      </c>
      <c r="B676" s="194"/>
      <c r="C676" s="195"/>
      <c r="D676" s="196" t="str">
        <f>IF([1]調達要求データ貼付!E671="","",[1]調達要求データ貼付!E671&amp;"　"&amp;[1]調達要求データ貼付!F671)</f>
        <v/>
      </c>
      <c r="E676" s="127"/>
      <c r="F676" s="127"/>
      <c r="G676" s="127"/>
      <c r="H676" s="127"/>
      <c r="I676" s="127"/>
      <c r="J676" s="127"/>
      <c r="K676" s="197" t="str">
        <f>IF([1]調達要求データ貼付!H671="","",[1]調達要求データ貼付!H671)</f>
        <v/>
      </c>
      <c r="L676" s="198"/>
      <c r="M676" s="198"/>
      <c r="N676" s="198"/>
      <c r="O676" s="198"/>
      <c r="P676" s="198"/>
      <c r="Q676" s="198"/>
      <c r="R676" s="198"/>
      <c r="S676" s="198"/>
      <c r="T676" s="198"/>
      <c r="U676" s="198"/>
      <c r="V676" s="198"/>
      <c r="W676" s="198"/>
      <c r="X676" s="198"/>
      <c r="Y676" s="198"/>
      <c r="Z676" s="199" t="str">
        <f>IF(AND(A676="",A675&lt;&gt;""),"－　以　下　余　白　－",IF([1]調達要求データ貼付!I671="","",[1]調達要求データ貼付!I671))</f>
        <v/>
      </c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1"/>
      <c r="AU676" s="202" t="str">
        <f>IF([1]調達要求データ貼付!S671="","","同等品以上")</f>
        <v/>
      </c>
      <c r="AV676" s="203"/>
      <c r="AW676" s="204" t="str">
        <f>IF([1]調達要求データ貼付!U671="","",[1]調達要求データ貼付!U671)</f>
        <v/>
      </c>
      <c r="AX676" s="205"/>
      <c r="AY676" s="205"/>
      <c r="AZ676" s="205"/>
      <c r="BA676" s="205"/>
      <c r="BB676" s="205"/>
      <c r="BC676" s="206" t="str">
        <f>IF([1]調達要求データ貼付!O671="","",[1]調達要求データ貼付!O671)</f>
        <v/>
      </c>
      <c r="BD676" s="207"/>
      <c r="BE676" s="207"/>
      <c r="BF676" s="207"/>
      <c r="BG676" s="207"/>
      <c r="BH676" s="207"/>
      <c r="BI676" s="207"/>
      <c r="BJ676" s="208"/>
      <c r="BK676" s="209"/>
      <c r="BL676" s="209"/>
      <c r="BM676" s="209"/>
      <c r="BN676" s="209"/>
      <c r="BO676" s="209"/>
      <c r="BP676" s="209"/>
      <c r="BQ676" s="209"/>
      <c r="BR676" s="210"/>
      <c r="BS676" s="208"/>
      <c r="BT676" s="209"/>
      <c r="BU676" s="209"/>
      <c r="BV676" s="209"/>
      <c r="BW676" s="209"/>
      <c r="BX676" s="209"/>
      <c r="BY676" s="210"/>
      <c r="BZ676" s="196" t="str">
        <f>IF([1]調達要求データ貼付!W671="","",[1]調達要求データ貼付!W671)</f>
        <v/>
      </c>
      <c r="CA676" s="127"/>
      <c r="CB676" s="127"/>
      <c r="CC676" s="127"/>
      <c r="CD676" s="127"/>
      <c r="CE676" s="127"/>
      <c r="CF676" s="127"/>
      <c r="DC676" s="128"/>
      <c r="DD676" s="128"/>
    </row>
    <row r="677" spans="1:108" ht="33" customHeight="1" x14ac:dyDescent="0.2">
      <c r="A677" s="193" t="str">
        <f>IF([1]調達要求データ貼付!E672="","",[1]調達要求データ貼付!E672&amp;"　"&amp;[1]調達要求データ貼付!F672)</f>
        <v/>
      </c>
      <c r="B677" s="194"/>
      <c r="C677" s="195"/>
      <c r="D677" s="196" t="str">
        <f>IF([1]調達要求データ貼付!E672="","",[1]調達要求データ貼付!E672&amp;"　"&amp;[1]調達要求データ貼付!F672)</f>
        <v/>
      </c>
      <c r="E677" s="127"/>
      <c r="F677" s="127"/>
      <c r="G677" s="127"/>
      <c r="H677" s="127"/>
      <c r="I677" s="127"/>
      <c r="J677" s="127"/>
      <c r="K677" s="197" t="str">
        <f>IF([1]調達要求データ貼付!H672="","",[1]調達要求データ貼付!H672)</f>
        <v/>
      </c>
      <c r="L677" s="198"/>
      <c r="M677" s="198"/>
      <c r="N677" s="198"/>
      <c r="O677" s="198"/>
      <c r="P677" s="198"/>
      <c r="Q677" s="198"/>
      <c r="R677" s="198"/>
      <c r="S677" s="198"/>
      <c r="T677" s="198"/>
      <c r="U677" s="198"/>
      <c r="V677" s="198"/>
      <c r="W677" s="198"/>
      <c r="X677" s="198"/>
      <c r="Y677" s="198"/>
      <c r="Z677" s="199" t="str">
        <f>IF(AND(A677="",A676&lt;&gt;""),"－　以　下　余　白　－",IF([1]調達要求データ貼付!I672="","",[1]調達要求データ貼付!I672))</f>
        <v/>
      </c>
      <c r="AA677" s="200"/>
      <c r="AB677" s="200"/>
      <c r="AC677" s="200"/>
      <c r="AD677" s="200"/>
      <c r="AE677" s="200"/>
      <c r="AF677" s="200"/>
      <c r="AG677" s="200"/>
      <c r="AH677" s="200"/>
      <c r="AI677" s="200"/>
      <c r="AJ677" s="200"/>
      <c r="AK677" s="200"/>
      <c r="AL677" s="200"/>
      <c r="AM677" s="200"/>
      <c r="AN677" s="200"/>
      <c r="AO677" s="200"/>
      <c r="AP677" s="200"/>
      <c r="AQ677" s="200"/>
      <c r="AR677" s="200"/>
      <c r="AS677" s="200"/>
      <c r="AT677" s="201"/>
      <c r="AU677" s="202" t="str">
        <f>IF([1]調達要求データ貼付!S672="","","同等品以上")</f>
        <v/>
      </c>
      <c r="AV677" s="203"/>
      <c r="AW677" s="204" t="str">
        <f>IF([1]調達要求データ貼付!U672="","",[1]調達要求データ貼付!U672)</f>
        <v/>
      </c>
      <c r="AX677" s="205"/>
      <c r="AY677" s="205"/>
      <c r="AZ677" s="205"/>
      <c r="BA677" s="205"/>
      <c r="BB677" s="205"/>
      <c r="BC677" s="206" t="str">
        <f>IF([1]調達要求データ貼付!O672="","",[1]調達要求データ貼付!O672)</f>
        <v/>
      </c>
      <c r="BD677" s="207"/>
      <c r="BE677" s="207"/>
      <c r="BF677" s="207"/>
      <c r="BG677" s="207"/>
      <c r="BH677" s="207"/>
      <c r="BI677" s="207"/>
      <c r="BJ677" s="208"/>
      <c r="BK677" s="209"/>
      <c r="BL677" s="209"/>
      <c r="BM677" s="209"/>
      <c r="BN677" s="209"/>
      <c r="BO677" s="209"/>
      <c r="BP677" s="209"/>
      <c r="BQ677" s="209"/>
      <c r="BR677" s="210"/>
      <c r="BS677" s="208"/>
      <c r="BT677" s="209"/>
      <c r="BU677" s="209"/>
      <c r="BV677" s="209"/>
      <c r="BW677" s="209"/>
      <c r="BX677" s="209"/>
      <c r="BY677" s="210"/>
      <c r="BZ677" s="196" t="str">
        <f>IF([1]調達要求データ貼付!W672="","",[1]調達要求データ貼付!W672)</f>
        <v/>
      </c>
      <c r="CA677" s="127"/>
      <c r="CB677" s="127"/>
      <c r="CC677" s="127"/>
      <c r="CD677" s="127"/>
      <c r="CE677" s="127"/>
      <c r="CF677" s="127"/>
      <c r="DC677" s="128"/>
      <c r="DD677" s="128"/>
    </row>
    <row r="678" spans="1:108" ht="33" customHeight="1" x14ac:dyDescent="0.2">
      <c r="A678" s="193" t="str">
        <f>IF([1]調達要求データ貼付!E673="","",[1]調達要求データ貼付!E673&amp;"　"&amp;[1]調達要求データ貼付!F673)</f>
        <v/>
      </c>
      <c r="B678" s="194"/>
      <c r="C678" s="195"/>
      <c r="D678" s="196" t="str">
        <f>IF([1]調達要求データ貼付!E673="","",[1]調達要求データ貼付!E673&amp;"　"&amp;[1]調達要求データ貼付!F673)</f>
        <v/>
      </c>
      <c r="E678" s="127"/>
      <c r="F678" s="127"/>
      <c r="G678" s="127"/>
      <c r="H678" s="127"/>
      <c r="I678" s="127"/>
      <c r="J678" s="127"/>
      <c r="K678" s="197" t="str">
        <f>IF([1]調達要求データ貼付!H673="","",[1]調達要求データ貼付!H673)</f>
        <v/>
      </c>
      <c r="L678" s="198"/>
      <c r="M678" s="198"/>
      <c r="N678" s="198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9" t="str">
        <f>IF(AND(A678="",A677&lt;&gt;""),"－　以　下　余　白　－",IF([1]調達要求データ貼付!I673="","",[1]調達要求データ貼付!I673))</f>
        <v/>
      </c>
      <c r="AA678" s="200"/>
      <c r="AB678" s="200"/>
      <c r="AC678" s="200"/>
      <c r="AD678" s="200"/>
      <c r="AE678" s="200"/>
      <c r="AF678" s="200"/>
      <c r="AG678" s="200"/>
      <c r="AH678" s="200"/>
      <c r="AI678" s="200"/>
      <c r="AJ678" s="200"/>
      <c r="AK678" s="200"/>
      <c r="AL678" s="200"/>
      <c r="AM678" s="200"/>
      <c r="AN678" s="200"/>
      <c r="AO678" s="200"/>
      <c r="AP678" s="200"/>
      <c r="AQ678" s="200"/>
      <c r="AR678" s="200"/>
      <c r="AS678" s="200"/>
      <c r="AT678" s="201"/>
      <c r="AU678" s="202" t="str">
        <f>IF([1]調達要求データ貼付!S673="","","同等品以上")</f>
        <v/>
      </c>
      <c r="AV678" s="203"/>
      <c r="AW678" s="204" t="str">
        <f>IF([1]調達要求データ貼付!U673="","",[1]調達要求データ貼付!U673)</f>
        <v/>
      </c>
      <c r="AX678" s="205"/>
      <c r="AY678" s="205"/>
      <c r="AZ678" s="205"/>
      <c r="BA678" s="205"/>
      <c r="BB678" s="205"/>
      <c r="BC678" s="206" t="str">
        <f>IF([1]調達要求データ貼付!O673="","",[1]調達要求データ貼付!O673)</f>
        <v/>
      </c>
      <c r="BD678" s="207"/>
      <c r="BE678" s="207"/>
      <c r="BF678" s="207"/>
      <c r="BG678" s="207"/>
      <c r="BH678" s="207"/>
      <c r="BI678" s="207"/>
      <c r="BJ678" s="208"/>
      <c r="BK678" s="209"/>
      <c r="BL678" s="209"/>
      <c r="BM678" s="209"/>
      <c r="BN678" s="209"/>
      <c r="BO678" s="209"/>
      <c r="BP678" s="209"/>
      <c r="BQ678" s="209"/>
      <c r="BR678" s="210"/>
      <c r="BS678" s="208"/>
      <c r="BT678" s="209"/>
      <c r="BU678" s="209"/>
      <c r="BV678" s="209"/>
      <c r="BW678" s="209"/>
      <c r="BX678" s="209"/>
      <c r="BY678" s="210"/>
      <c r="BZ678" s="196" t="str">
        <f>IF([1]調達要求データ貼付!W673="","",[1]調達要求データ貼付!W673)</f>
        <v/>
      </c>
      <c r="CA678" s="127"/>
      <c r="CB678" s="127"/>
      <c r="CC678" s="127"/>
      <c r="CD678" s="127"/>
      <c r="CE678" s="127"/>
      <c r="CF678" s="127"/>
      <c r="DC678" s="128"/>
      <c r="DD678" s="128"/>
    </row>
    <row r="679" spans="1:108" ht="33" customHeight="1" x14ac:dyDescent="0.2">
      <c r="A679" s="193" t="str">
        <f>IF([1]調達要求データ貼付!E674="","",[1]調達要求データ貼付!E674&amp;"　"&amp;[1]調達要求データ貼付!F674)</f>
        <v/>
      </c>
      <c r="B679" s="194"/>
      <c r="C679" s="195"/>
      <c r="D679" s="196" t="str">
        <f>IF([1]調達要求データ貼付!E674="","",[1]調達要求データ貼付!E674&amp;"　"&amp;[1]調達要求データ貼付!F674)</f>
        <v/>
      </c>
      <c r="E679" s="127"/>
      <c r="F679" s="127"/>
      <c r="G679" s="127"/>
      <c r="H679" s="127"/>
      <c r="I679" s="127"/>
      <c r="J679" s="127"/>
      <c r="K679" s="197" t="str">
        <f>IF([1]調達要求データ貼付!H674="","",[1]調達要求データ貼付!H674)</f>
        <v/>
      </c>
      <c r="L679" s="198"/>
      <c r="M679" s="198"/>
      <c r="N679" s="198"/>
      <c r="O679" s="198"/>
      <c r="P679" s="198"/>
      <c r="Q679" s="198"/>
      <c r="R679" s="198"/>
      <c r="S679" s="198"/>
      <c r="T679" s="198"/>
      <c r="U679" s="198"/>
      <c r="V679" s="198"/>
      <c r="W679" s="198"/>
      <c r="X679" s="198"/>
      <c r="Y679" s="198"/>
      <c r="Z679" s="199" t="str">
        <f>IF(AND(A679="",A678&lt;&gt;""),"－　以　下　余　白　－",IF([1]調達要求データ貼付!I674="","",[1]調達要求データ貼付!I674))</f>
        <v/>
      </c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  <c r="AO679" s="200"/>
      <c r="AP679" s="200"/>
      <c r="AQ679" s="200"/>
      <c r="AR679" s="200"/>
      <c r="AS679" s="200"/>
      <c r="AT679" s="201"/>
      <c r="AU679" s="202" t="str">
        <f>IF([1]調達要求データ貼付!S674="","","同等品以上")</f>
        <v/>
      </c>
      <c r="AV679" s="203"/>
      <c r="AW679" s="204" t="str">
        <f>IF([1]調達要求データ貼付!U674="","",[1]調達要求データ貼付!U674)</f>
        <v/>
      </c>
      <c r="AX679" s="205"/>
      <c r="AY679" s="205"/>
      <c r="AZ679" s="205"/>
      <c r="BA679" s="205"/>
      <c r="BB679" s="205"/>
      <c r="BC679" s="206" t="str">
        <f>IF([1]調達要求データ貼付!O674="","",[1]調達要求データ貼付!O674)</f>
        <v/>
      </c>
      <c r="BD679" s="207"/>
      <c r="BE679" s="207"/>
      <c r="BF679" s="207"/>
      <c r="BG679" s="207"/>
      <c r="BH679" s="207"/>
      <c r="BI679" s="207"/>
      <c r="BJ679" s="208"/>
      <c r="BK679" s="209"/>
      <c r="BL679" s="209"/>
      <c r="BM679" s="209"/>
      <c r="BN679" s="209"/>
      <c r="BO679" s="209"/>
      <c r="BP679" s="209"/>
      <c r="BQ679" s="209"/>
      <c r="BR679" s="210"/>
      <c r="BS679" s="208"/>
      <c r="BT679" s="209"/>
      <c r="BU679" s="209"/>
      <c r="BV679" s="209"/>
      <c r="BW679" s="209"/>
      <c r="BX679" s="209"/>
      <c r="BY679" s="210"/>
      <c r="BZ679" s="196" t="str">
        <f>IF([1]調達要求データ貼付!W674="","",[1]調達要求データ貼付!W674)</f>
        <v/>
      </c>
      <c r="CA679" s="127"/>
      <c r="CB679" s="127"/>
      <c r="CC679" s="127"/>
      <c r="CD679" s="127"/>
      <c r="CE679" s="127"/>
      <c r="CF679" s="127"/>
      <c r="DC679" s="128"/>
      <c r="DD679" s="128"/>
    </row>
    <row r="680" spans="1:108" ht="33" customHeight="1" x14ac:dyDescent="0.2">
      <c r="A680" s="193" t="str">
        <f>IF([1]調達要求データ貼付!E675="","",[1]調達要求データ貼付!E675&amp;"　"&amp;[1]調達要求データ貼付!F675)</f>
        <v/>
      </c>
      <c r="B680" s="194"/>
      <c r="C680" s="195"/>
      <c r="D680" s="196" t="str">
        <f>IF([1]調達要求データ貼付!E675="","",[1]調達要求データ貼付!E675&amp;"　"&amp;[1]調達要求データ貼付!F675)</f>
        <v/>
      </c>
      <c r="E680" s="127"/>
      <c r="F680" s="127"/>
      <c r="G680" s="127"/>
      <c r="H680" s="127"/>
      <c r="I680" s="127"/>
      <c r="J680" s="127"/>
      <c r="K680" s="197" t="str">
        <f>IF([1]調達要求データ貼付!H675="","",[1]調達要求データ貼付!H675)</f>
        <v/>
      </c>
      <c r="L680" s="198"/>
      <c r="M680" s="198"/>
      <c r="N680" s="198"/>
      <c r="O680" s="198"/>
      <c r="P680" s="198"/>
      <c r="Q680" s="198"/>
      <c r="R680" s="198"/>
      <c r="S680" s="198"/>
      <c r="T680" s="198"/>
      <c r="U680" s="198"/>
      <c r="V680" s="198"/>
      <c r="W680" s="198"/>
      <c r="X680" s="198"/>
      <c r="Y680" s="198"/>
      <c r="Z680" s="199" t="str">
        <f>IF(AND(A680="",A679&lt;&gt;""),"－　以　下　余　白　－",IF([1]調達要求データ貼付!I675="","",[1]調達要求データ貼付!I675))</f>
        <v/>
      </c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  <c r="AO680" s="200"/>
      <c r="AP680" s="200"/>
      <c r="AQ680" s="200"/>
      <c r="AR680" s="200"/>
      <c r="AS680" s="200"/>
      <c r="AT680" s="201"/>
      <c r="AU680" s="202" t="str">
        <f>IF([1]調達要求データ貼付!S675="","","同等品以上")</f>
        <v/>
      </c>
      <c r="AV680" s="203"/>
      <c r="AW680" s="204" t="str">
        <f>IF([1]調達要求データ貼付!U675="","",[1]調達要求データ貼付!U675)</f>
        <v/>
      </c>
      <c r="AX680" s="205"/>
      <c r="AY680" s="205"/>
      <c r="AZ680" s="205"/>
      <c r="BA680" s="205"/>
      <c r="BB680" s="205"/>
      <c r="BC680" s="206" t="str">
        <f>IF([1]調達要求データ貼付!O675="","",[1]調達要求データ貼付!O675)</f>
        <v/>
      </c>
      <c r="BD680" s="207"/>
      <c r="BE680" s="207"/>
      <c r="BF680" s="207"/>
      <c r="BG680" s="207"/>
      <c r="BH680" s="207"/>
      <c r="BI680" s="207"/>
      <c r="BJ680" s="208"/>
      <c r="BK680" s="209"/>
      <c r="BL680" s="209"/>
      <c r="BM680" s="209"/>
      <c r="BN680" s="209"/>
      <c r="BO680" s="209"/>
      <c r="BP680" s="209"/>
      <c r="BQ680" s="209"/>
      <c r="BR680" s="210"/>
      <c r="BS680" s="208"/>
      <c r="BT680" s="209"/>
      <c r="BU680" s="209"/>
      <c r="BV680" s="209"/>
      <c r="BW680" s="209"/>
      <c r="BX680" s="209"/>
      <c r="BY680" s="210"/>
      <c r="BZ680" s="196" t="str">
        <f>IF([1]調達要求データ貼付!W675="","",[1]調達要求データ貼付!W675)</f>
        <v/>
      </c>
      <c r="CA680" s="127"/>
      <c r="CB680" s="127"/>
      <c r="CC680" s="127"/>
      <c r="CD680" s="127"/>
      <c r="CE680" s="127"/>
      <c r="CF680" s="127"/>
      <c r="DC680" s="128"/>
      <c r="DD680" s="128"/>
    </row>
    <row r="681" spans="1:108" ht="33" customHeight="1" x14ac:dyDescent="0.2">
      <c r="A681" s="193" t="str">
        <f>IF([1]調達要求データ貼付!E676="","",[1]調達要求データ貼付!E676&amp;"　"&amp;[1]調達要求データ貼付!F676)</f>
        <v/>
      </c>
      <c r="B681" s="194"/>
      <c r="C681" s="195"/>
      <c r="D681" s="196" t="str">
        <f>IF([1]調達要求データ貼付!E676="","",[1]調達要求データ貼付!E676&amp;"　"&amp;[1]調達要求データ貼付!F676)</f>
        <v/>
      </c>
      <c r="E681" s="127"/>
      <c r="F681" s="127"/>
      <c r="G681" s="127"/>
      <c r="H681" s="127"/>
      <c r="I681" s="127"/>
      <c r="J681" s="127"/>
      <c r="K681" s="197" t="str">
        <f>IF([1]調達要求データ貼付!H676="","",[1]調達要求データ貼付!H676)</f>
        <v/>
      </c>
      <c r="L681" s="198"/>
      <c r="M681" s="198"/>
      <c r="N681" s="198"/>
      <c r="O681" s="198"/>
      <c r="P681" s="198"/>
      <c r="Q681" s="198"/>
      <c r="R681" s="198"/>
      <c r="S681" s="198"/>
      <c r="T681" s="198"/>
      <c r="U681" s="198"/>
      <c r="V681" s="198"/>
      <c r="W681" s="198"/>
      <c r="X681" s="198"/>
      <c r="Y681" s="198"/>
      <c r="Z681" s="199" t="str">
        <f>IF(AND(A681="",A680&lt;&gt;""),"－　以　下　余　白　－",IF([1]調達要求データ貼付!I676="","",[1]調達要求データ貼付!I676))</f>
        <v/>
      </c>
      <c r="AA681" s="200"/>
      <c r="AB681" s="200"/>
      <c r="AC681" s="200"/>
      <c r="AD681" s="200"/>
      <c r="AE681" s="200"/>
      <c r="AF681" s="200"/>
      <c r="AG681" s="200"/>
      <c r="AH681" s="200"/>
      <c r="AI681" s="200"/>
      <c r="AJ681" s="200"/>
      <c r="AK681" s="200"/>
      <c r="AL681" s="200"/>
      <c r="AM681" s="200"/>
      <c r="AN681" s="200"/>
      <c r="AO681" s="200"/>
      <c r="AP681" s="200"/>
      <c r="AQ681" s="200"/>
      <c r="AR681" s="200"/>
      <c r="AS681" s="200"/>
      <c r="AT681" s="201"/>
      <c r="AU681" s="202" t="str">
        <f>IF([1]調達要求データ貼付!S676="","","同等品以上")</f>
        <v/>
      </c>
      <c r="AV681" s="203"/>
      <c r="AW681" s="204" t="str">
        <f>IF([1]調達要求データ貼付!U676="","",[1]調達要求データ貼付!U676)</f>
        <v/>
      </c>
      <c r="AX681" s="205"/>
      <c r="AY681" s="205"/>
      <c r="AZ681" s="205"/>
      <c r="BA681" s="205"/>
      <c r="BB681" s="205"/>
      <c r="BC681" s="206" t="str">
        <f>IF([1]調達要求データ貼付!O676="","",[1]調達要求データ貼付!O676)</f>
        <v/>
      </c>
      <c r="BD681" s="207"/>
      <c r="BE681" s="207"/>
      <c r="BF681" s="207"/>
      <c r="BG681" s="207"/>
      <c r="BH681" s="207"/>
      <c r="BI681" s="207"/>
      <c r="BJ681" s="208"/>
      <c r="BK681" s="209"/>
      <c r="BL681" s="209"/>
      <c r="BM681" s="209"/>
      <c r="BN681" s="209"/>
      <c r="BO681" s="209"/>
      <c r="BP681" s="209"/>
      <c r="BQ681" s="209"/>
      <c r="BR681" s="210"/>
      <c r="BS681" s="208"/>
      <c r="BT681" s="209"/>
      <c r="BU681" s="209"/>
      <c r="BV681" s="209"/>
      <c r="BW681" s="209"/>
      <c r="BX681" s="209"/>
      <c r="BY681" s="210"/>
      <c r="BZ681" s="196" t="str">
        <f>IF([1]調達要求データ貼付!W676="","",[1]調達要求データ貼付!W676)</f>
        <v/>
      </c>
      <c r="CA681" s="127"/>
      <c r="CB681" s="127"/>
      <c r="CC681" s="127"/>
      <c r="CD681" s="127"/>
      <c r="CE681" s="127"/>
      <c r="CF681" s="127"/>
      <c r="DC681" s="128"/>
      <c r="DD681" s="128"/>
    </row>
    <row r="682" spans="1:108" ht="33" customHeight="1" x14ac:dyDescent="0.2">
      <c r="A682" s="193" t="str">
        <f>IF([1]調達要求データ貼付!E677="","",[1]調達要求データ貼付!E677&amp;"　"&amp;[1]調達要求データ貼付!F677)</f>
        <v/>
      </c>
      <c r="B682" s="194"/>
      <c r="C682" s="195"/>
      <c r="D682" s="196" t="str">
        <f>IF([1]調達要求データ貼付!E677="","",[1]調達要求データ貼付!E677&amp;"　"&amp;[1]調達要求データ貼付!F677)</f>
        <v/>
      </c>
      <c r="E682" s="127"/>
      <c r="F682" s="127"/>
      <c r="G682" s="127"/>
      <c r="H682" s="127"/>
      <c r="I682" s="127"/>
      <c r="J682" s="127"/>
      <c r="K682" s="197" t="str">
        <f>IF([1]調達要求データ貼付!H677="","",[1]調達要求データ貼付!H677)</f>
        <v/>
      </c>
      <c r="L682" s="198"/>
      <c r="M682" s="198"/>
      <c r="N682" s="198"/>
      <c r="O682" s="198"/>
      <c r="P682" s="198"/>
      <c r="Q682" s="198"/>
      <c r="R682" s="198"/>
      <c r="S682" s="198"/>
      <c r="T682" s="198"/>
      <c r="U682" s="198"/>
      <c r="V682" s="198"/>
      <c r="W682" s="198"/>
      <c r="X682" s="198"/>
      <c r="Y682" s="198"/>
      <c r="Z682" s="199" t="str">
        <f>IF(AND(A682="",A681&lt;&gt;""),"－　以　下　余　白　－",IF([1]調達要求データ貼付!I677="","",[1]調達要求データ貼付!I677))</f>
        <v/>
      </c>
      <c r="AA682" s="200"/>
      <c r="AB682" s="200"/>
      <c r="AC682" s="200"/>
      <c r="AD682" s="200"/>
      <c r="AE682" s="200"/>
      <c r="AF682" s="200"/>
      <c r="AG682" s="200"/>
      <c r="AH682" s="200"/>
      <c r="AI682" s="200"/>
      <c r="AJ682" s="200"/>
      <c r="AK682" s="200"/>
      <c r="AL682" s="200"/>
      <c r="AM682" s="200"/>
      <c r="AN682" s="200"/>
      <c r="AO682" s="200"/>
      <c r="AP682" s="200"/>
      <c r="AQ682" s="200"/>
      <c r="AR682" s="200"/>
      <c r="AS682" s="200"/>
      <c r="AT682" s="201"/>
      <c r="AU682" s="202" t="str">
        <f>IF([1]調達要求データ貼付!S677="","","同等品以上")</f>
        <v/>
      </c>
      <c r="AV682" s="203"/>
      <c r="AW682" s="204" t="str">
        <f>IF([1]調達要求データ貼付!U677="","",[1]調達要求データ貼付!U677)</f>
        <v/>
      </c>
      <c r="AX682" s="205"/>
      <c r="AY682" s="205"/>
      <c r="AZ682" s="205"/>
      <c r="BA682" s="205"/>
      <c r="BB682" s="205"/>
      <c r="BC682" s="206" t="str">
        <f>IF([1]調達要求データ貼付!O677="","",[1]調達要求データ貼付!O677)</f>
        <v/>
      </c>
      <c r="BD682" s="207"/>
      <c r="BE682" s="207"/>
      <c r="BF682" s="207"/>
      <c r="BG682" s="207"/>
      <c r="BH682" s="207"/>
      <c r="BI682" s="207"/>
      <c r="BJ682" s="208"/>
      <c r="BK682" s="209"/>
      <c r="BL682" s="209"/>
      <c r="BM682" s="209"/>
      <c r="BN682" s="209"/>
      <c r="BO682" s="209"/>
      <c r="BP682" s="209"/>
      <c r="BQ682" s="209"/>
      <c r="BR682" s="210"/>
      <c r="BS682" s="208"/>
      <c r="BT682" s="209"/>
      <c r="BU682" s="209"/>
      <c r="BV682" s="209"/>
      <c r="BW682" s="209"/>
      <c r="BX682" s="209"/>
      <c r="BY682" s="210"/>
      <c r="BZ682" s="196" t="str">
        <f>IF([1]調達要求データ貼付!W677="","",[1]調達要求データ貼付!W677)</f>
        <v/>
      </c>
      <c r="CA682" s="127"/>
      <c r="CB682" s="127"/>
      <c r="CC682" s="127"/>
      <c r="CD682" s="127"/>
      <c r="CE682" s="127"/>
      <c r="CF682" s="127"/>
      <c r="DC682" s="128"/>
      <c r="DD682" s="128"/>
    </row>
    <row r="683" spans="1:108" ht="33" customHeight="1" x14ac:dyDescent="0.2">
      <c r="A683" s="193" t="str">
        <f>IF([1]調達要求データ貼付!E678="","",[1]調達要求データ貼付!E678&amp;"　"&amp;[1]調達要求データ貼付!F678)</f>
        <v/>
      </c>
      <c r="B683" s="194"/>
      <c r="C683" s="195"/>
      <c r="D683" s="196" t="str">
        <f>IF([1]調達要求データ貼付!E678="","",[1]調達要求データ貼付!E678&amp;"　"&amp;[1]調達要求データ貼付!F678)</f>
        <v/>
      </c>
      <c r="E683" s="127"/>
      <c r="F683" s="127"/>
      <c r="G683" s="127"/>
      <c r="H683" s="127"/>
      <c r="I683" s="127"/>
      <c r="J683" s="127"/>
      <c r="K683" s="197" t="str">
        <f>IF([1]調達要求データ貼付!H678="","",[1]調達要求データ貼付!H678)</f>
        <v/>
      </c>
      <c r="L683" s="198"/>
      <c r="M683" s="198"/>
      <c r="N683" s="198"/>
      <c r="O683" s="198"/>
      <c r="P683" s="198"/>
      <c r="Q683" s="198"/>
      <c r="R683" s="198"/>
      <c r="S683" s="198"/>
      <c r="T683" s="198"/>
      <c r="U683" s="198"/>
      <c r="V683" s="198"/>
      <c r="W683" s="198"/>
      <c r="X683" s="198"/>
      <c r="Y683" s="198"/>
      <c r="Z683" s="199" t="str">
        <f>IF(AND(A683="",A682&lt;&gt;""),"－　以　下　余　白　－",IF([1]調達要求データ貼付!I678="","",[1]調達要求データ貼付!I678))</f>
        <v/>
      </c>
      <c r="AA683" s="200"/>
      <c r="AB683" s="200"/>
      <c r="AC683" s="200"/>
      <c r="AD683" s="200"/>
      <c r="AE683" s="200"/>
      <c r="AF683" s="200"/>
      <c r="AG683" s="200"/>
      <c r="AH683" s="200"/>
      <c r="AI683" s="200"/>
      <c r="AJ683" s="200"/>
      <c r="AK683" s="200"/>
      <c r="AL683" s="200"/>
      <c r="AM683" s="200"/>
      <c r="AN683" s="200"/>
      <c r="AO683" s="200"/>
      <c r="AP683" s="200"/>
      <c r="AQ683" s="200"/>
      <c r="AR683" s="200"/>
      <c r="AS683" s="200"/>
      <c r="AT683" s="201"/>
      <c r="AU683" s="202" t="str">
        <f>IF([1]調達要求データ貼付!S678="","","同等品以上")</f>
        <v/>
      </c>
      <c r="AV683" s="203"/>
      <c r="AW683" s="204" t="str">
        <f>IF([1]調達要求データ貼付!U678="","",[1]調達要求データ貼付!U678)</f>
        <v/>
      </c>
      <c r="AX683" s="205"/>
      <c r="AY683" s="205"/>
      <c r="AZ683" s="205"/>
      <c r="BA683" s="205"/>
      <c r="BB683" s="205"/>
      <c r="BC683" s="206" t="str">
        <f>IF([1]調達要求データ貼付!O678="","",[1]調達要求データ貼付!O678)</f>
        <v/>
      </c>
      <c r="BD683" s="207"/>
      <c r="BE683" s="207"/>
      <c r="BF683" s="207"/>
      <c r="BG683" s="207"/>
      <c r="BH683" s="207"/>
      <c r="BI683" s="207"/>
      <c r="BJ683" s="208"/>
      <c r="BK683" s="209"/>
      <c r="BL683" s="209"/>
      <c r="BM683" s="209"/>
      <c r="BN683" s="209"/>
      <c r="BO683" s="209"/>
      <c r="BP683" s="209"/>
      <c r="BQ683" s="209"/>
      <c r="BR683" s="210"/>
      <c r="BS683" s="208"/>
      <c r="BT683" s="209"/>
      <c r="BU683" s="209"/>
      <c r="BV683" s="209"/>
      <c r="BW683" s="209"/>
      <c r="BX683" s="209"/>
      <c r="BY683" s="210"/>
      <c r="BZ683" s="196" t="str">
        <f>IF([1]調達要求データ貼付!W678="","",[1]調達要求データ貼付!W678)</f>
        <v/>
      </c>
      <c r="CA683" s="127"/>
      <c r="CB683" s="127"/>
      <c r="CC683" s="127"/>
      <c r="CD683" s="127"/>
      <c r="CE683" s="127"/>
      <c r="CF683" s="127"/>
      <c r="DC683" s="128"/>
      <c r="DD683" s="128"/>
    </row>
    <row r="684" spans="1:108" ht="33" customHeight="1" x14ac:dyDescent="0.2">
      <c r="A684" s="193" t="str">
        <f>IF([1]調達要求データ貼付!E679="","",[1]調達要求データ貼付!E679&amp;"　"&amp;[1]調達要求データ貼付!F679)</f>
        <v/>
      </c>
      <c r="B684" s="194"/>
      <c r="C684" s="195"/>
      <c r="D684" s="196" t="str">
        <f>IF([1]調達要求データ貼付!E679="","",[1]調達要求データ貼付!E679&amp;"　"&amp;[1]調達要求データ貼付!F679)</f>
        <v/>
      </c>
      <c r="E684" s="127"/>
      <c r="F684" s="127"/>
      <c r="G684" s="127"/>
      <c r="H684" s="127"/>
      <c r="I684" s="127"/>
      <c r="J684" s="127"/>
      <c r="K684" s="197" t="str">
        <f>IF([1]調達要求データ貼付!H679="","",[1]調達要求データ貼付!H679)</f>
        <v/>
      </c>
      <c r="L684" s="198"/>
      <c r="M684" s="198"/>
      <c r="N684" s="198"/>
      <c r="O684" s="198"/>
      <c r="P684" s="198"/>
      <c r="Q684" s="198"/>
      <c r="R684" s="198"/>
      <c r="S684" s="198"/>
      <c r="T684" s="198"/>
      <c r="U684" s="198"/>
      <c r="V684" s="198"/>
      <c r="W684" s="198"/>
      <c r="X684" s="198"/>
      <c r="Y684" s="198"/>
      <c r="Z684" s="199" t="str">
        <f>IF(AND(A684="",A683&lt;&gt;""),"－　以　下　余　白　－",IF([1]調達要求データ貼付!I679="","",[1]調達要求データ貼付!I679))</f>
        <v/>
      </c>
      <c r="AA684" s="200"/>
      <c r="AB684" s="200"/>
      <c r="AC684" s="200"/>
      <c r="AD684" s="200"/>
      <c r="AE684" s="200"/>
      <c r="AF684" s="200"/>
      <c r="AG684" s="200"/>
      <c r="AH684" s="200"/>
      <c r="AI684" s="200"/>
      <c r="AJ684" s="200"/>
      <c r="AK684" s="200"/>
      <c r="AL684" s="200"/>
      <c r="AM684" s="200"/>
      <c r="AN684" s="200"/>
      <c r="AO684" s="200"/>
      <c r="AP684" s="200"/>
      <c r="AQ684" s="200"/>
      <c r="AR684" s="200"/>
      <c r="AS684" s="200"/>
      <c r="AT684" s="201"/>
      <c r="AU684" s="202" t="str">
        <f>IF([1]調達要求データ貼付!S679="","","同等品以上")</f>
        <v/>
      </c>
      <c r="AV684" s="203"/>
      <c r="AW684" s="204" t="str">
        <f>IF([1]調達要求データ貼付!U679="","",[1]調達要求データ貼付!U679)</f>
        <v/>
      </c>
      <c r="AX684" s="205"/>
      <c r="AY684" s="205"/>
      <c r="AZ684" s="205"/>
      <c r="BA684" s="205"/>
      <c r="BB684" s="205"/>
      <c r="BC684" s="206" t="str">
        <f>IF([1]調達要求データ貼付!O679="","",[1]調達要求データ貼付!O679)</f>
        <v/>
      </c>
      <c r="BD684" s="207"/>
      <c r="BE684" s="207"/>
      <c r="BF684" s="207"/>
      <c r="BG684" s="207"/>
      <c r="BH684" s="207"/>
      <c r="BI684" s="207"/>
      <c r="BJ684" s="208"/>
      <c r="BK684" s="209"/>
      <c r="BL684" s="209"/>
      <c r="BM684" s="209"/>
      <c r="BN684" s="209"/>
      <c r="BO684" s="209"/>
      <c r="BP684" s="209"/>
      <c r="BQ684" s="209"/>
      <c r="BR684" s="210"/>
      <c r="BS684" s="208"/>
      <c r="BT684" s="209"/>
      <c r="BU684" s="209"/>
      <c r="BV684" s="209"/>
      <c r="BW684" s="209"/>
      <c r="BX684" s="209"/>
      <c r="BY684" s="210"/>
      <c r="BZ684" s="196" t="str">
        <f>IF([1]調達要求データ貼付!W679="","",[1]調達要求データ貼付!W679)</f>
        <v/>
      </c>
      <c r="CA684" s="127"/>
      <c r="CB684" s="127"/>
      <c r="CC684" s="127"/>
      <c r="CD684" s="127"/>
      <c r="CE684" s="127"/>
      <c r="CF684" s="127"/>
      <c r="DC684" s="128"/>
      <c r="DD684" s="128"/>
    </row>
    <row r="685" spans="1:108" ht="33" customHeight="1" x14ac:dyDescent="0.2">
      <c r="A685" s="193" t="str">
        <f>IF([1]調達要求データ貼付!E680="","",[1]調達要求データ貼付!E680&amp;"　"&amp;[1]調達要求データ貼付!F680)</f>
        <v/>
      </c>
      <c r="B685" s="194"/>
      <c r="C685" s="195"/>
      <c r="D685" s="196" t="str">
        <f>IF([1]調達要求データ貼付!E680="","",[1]調達要求データ貼付!E680&amp;"　"&amp;[1]調達要求データ貼付!F680)</f>
        <v/>
      </c>
      <c r="E685" s="127"/>
      <c r="F685" s="127"/>
      <c r="G685" s="127"/>
      <c r="H685" s="127"/>
      <c r="I685" s="127"/>
      <c r="J685" s="127"/>
      <c r="K685" s="197" t="str">
        <f>IF([1]調達要求データ貼付!H680="","",[1]調達要求データ貼付!H680)</f>
        <v/>
      </c>
      <c r="L685" s="198"/>
      <c r="M685" s="198"/>
      <c r="N685" s="198"/>
      <c r="O685" s="198"/>
      <c r="P685" s="198"/>
      <c r="Q685" s="198"/>
      <c r="R685" s="198"/>
      <c r="S685" s="198"/>
      <c r="T685" s="198"/>
      <c r="U685" s="198"/>
      <c r="V685" s="198"/>
      <c r="W685" s="198"/>
      <c r="X685" s="198"/>
      <c r="Y685" s="198"/>
      <c r="Z685" s="199" t="str">
        <f>IF(AND(A685="",A684&lt;&gt;""),"－　以　下　余　白　－",IF([1]調達要求データ貼付!I680="","",[1]調達要求データ貼付!I680))</f>
        <v/>
      </c>
      <c r="AA685" s="200"/>
      <c r="AB685" s="200"/>
      <c r="AC685" s="200"/>
      <c r="AD685" s="200"/>
      <c r="AE685" s="200"/>
      <c r="AF685" s="200"/>
      <c r="AG685" s="200"/>
      <c r="AH685" s="200"/>
      <c r="AI685" s="200"/>
      <c r="AJ685" s="200"/>
      <c r="AK685" s="200"/>
      <c r="AL685" s="200"/>
      <c r="AM685" s="200"/>
      <c r="AN685" s="200"/>
      <c r="AO685" s="200"/>
      <c r="AP685" s="200"/>
      <c r="AQ685" s="200"/>
      <c r="AR685" s="200"/>
      <c r="AS685" s="200"/>
      <c r="AT685" s="201"/>
      <c r="AU685" s="202" t="str">
        <f>IF([1]調達要求データ貼付!S680="","","同等品以上")</f>
        <v/>
      </c>
      <c r="AV685" s="203"/>
      <c r="AW685" s="204" t="str">
        <f>IF([1]調達要求データ貼付!U680="","",[1]調達要求データ貼付!U680)</f>
        <v/>
      </c>
      <c r="AX685" s="205"/>
      <c r="AY685" s="205"/>
      <c r="AZ685" s="205"/>
      <c r="BA685" s="205"/>
      <c r="BB685" s="205"/>
      <c r="BC685" s="206" t="str">
        <f>IF([1]調達要求データ貼付!O680="","",[1]調達要求データ貼付!O680)</f>
        <v/>
      </c>
      <c r="BD685" s="207"/>
      <c r="BE685" s="207"/>
      <c r="BF685" s="207"/>
      <c r="BG685" s="207"/>
      <c r="BH685" s="207"/>
      <c r="BI685" s="207"/>
      <c r="BJ685" s="208"/>
      <c r="BK685" s="209"/>
      <c r="BL685" s="209"/>
      <c r="BM685" s="209"/>
      <c r="BN685" s="209"/>
      <c r="BO685" s="209"/>
      <c r="BP685" s="209"/>
      <c r="BQ685" s="209"/>
      <c r="BR685" s="210"/>
      <c r="BS685" s="208"/>
      <c r="BT685" s="209"/>
      <c r="BU685" s="209"/>
      <c r="BV685" s="209"/>
      <c r="BW685" s="209"/>
      <c r="BX685" s="209"/>
      <c r="BY685" s="210"/>
      <c r="BZ685" s="196" t="str">
        <f>IF([1]調達要求データ貼付!W680="","",[1]調達要求データ貼付!W680)</f>
        <v/>
      </c>
      <c r="CA685" s="127"/>
      <c r="CB685" s="127"/>
      <c r="CC685" s="127"/>
      <c r="CD685" s="127"/>
      <c r="CE685" s="127"/>
      <c r="CF685" s="127"/>
      <c r="DC685" s="128"/>
      <c r="DD685" s="128"/>
    </row>
    <row r="686" spans="1:108" ht="33" customHeight="1" x14ac:dyDescent="0.2">
      <c r="A686" s="193" t="str">
        <f>IF([1]調達要求データ貼付!E681="","",[1]調達要求データ貼付!E681&amp;"　"&amp;[1]調達要求データ貼付!F681)</f>
        <v/>
      </c>
      <c r="B686" s="194"/>
      <c r="C686" s="195"/>
      <c r="D686" s="196" t="str">
        <f>IF([1]調達要求データ貼付!E681="","",[1]調達要求データ貼付!E681&amp;"　"&amp;[1]調達要求データ貼付!F681)</f>
        <v/>
      </c>
      <c r="E686" s="127"/>
      <c r="F686" s="127"/>
      <c r="G686" s="127"/>
      <c r="H686" s="127"/>
      <c r="I686" s="127"/>
      <c r="J686" s="127"/>
      <c r="K686" s="197" t="str">
        <f>IF([1]調達要求データ貼付!H681="","",[1]調達要求データ貼付!H681)</f>
        <v/>
      </c>
      <c r="L686" s="198"/>
      <c r="M686" s="198"/>
      <c r="N686" s="198"/>
      <c r="O686" s="198"/>
      <c r="P686" s="198"/>
      <c r="Q686" s="198"/>
      <c r="R686" s="198"/>
      <c r="S686" s="198"/>
      <c r="T686" s="198"/>
      <c r="U686" s="198"/>
      <c r="V686" s="198"/>
      <c r="W686" s="198"/>
      <c r="X686" s="198"/>
      <c r="Y686" s="198"/>
      <c r="Z686" s="199" t="str">
        <f>IF(AND(A686="",A685&lt;&gt;""),"－　以　下　余　白　－",IF([1]調達要求データ貼付!I681="","",[1]調達要求データ貼付!I681))</f>
        <v/>
      </c>
      <c r="AA686" s="200"/>
      <c r="AB686" s="200"/>
      <c r="AC686" s="200"/>
      <c r="AD686" s="200"/>
      <c r="AE686" s="200"/>
      <c r="AF686" s="200"/>
      <c r="AG686" s="200"/>
      <c r="AH686" s="200"/>
      <c r="AI686" s="200"/>
      <c r="AJ686" s="200"/>
      <c r="AK686" s="200"/>
      <c r="AL686" s="200"/>
      <c r="AM686" s="200"/>
      <c r="AN686" s="200"/>
      <c r="AO686" s="200"/>
      <c r="AP686" s="200"/>
      <c r="AQ686" s="200"/>
      <c r="AR686" s="200"/>
      <c r="AS686" s="200"/>
      <c r="AT686" s="201"/>
      <c r="AU686" s="202" t="str">
        <f>IF([1]調達要求データ貼付!S681="","","同等品以上")</f>
        <v/>
      </c>
      <c r="AV686" s="203"/>
      <c r="AW686" s="204" t="str">
        <f>IF([1]調達要求データ貼付!U681="","",[1]調達要求データ貼付!U681)</f>
        <v/>
      </c>
      <c r="AX686" s="205"/>
      <c r="AY686" s="205"/>
      <c r="AZ686" s="205"/>
      <c r="BA686" s="205"/>
      <c r="BB686" s="205"/>
      <c r="BC686" s="206" t="str">
        <f>IF([1]調達要求データ貼付!O681="","",[1]調達要求データ貼付!O681)</f>
        <v/>
      </c>
      <c r="BD686" s="207"/>
      <c r="BE686" s="207"/>
      <c r="BF686" s="207"/>
      <c r="BG686" s="207"/>
      <c r="BH686" s="207"/>
      <c r="BI686" s="207"/>
      <c r="BJ686" s="208"/>
      <c r="BK686" s="209"/>
      <c r="BL686" s="209"/>
      <c r="BM686" s="209"/>
      <c r="BN686" s="209"/>
      <c r="BO686" s="209"/>
      <c r="BP686" s="209"/>
      <c r="BQ686" s="209"/>
      <c r="BR686" s="210"/>
      <c r="BS686" s="208"/>
      <c r="BT686" s="209"/>
      <c r="BU686" s="209"/>
      <c r="BV686" s="209"/>
      <c r="BW686" s="209"/>
      <c r="BX686" s="209"/>
      <c r="BY686" s="210"/>
      <c r="BZ686" s="196" t="str">
        <f>IF([1]調達要求データ貼付!W681="","",[1]調達要求データ貼付!W681)</f>
        <v/>
      </c>
      <c r="CA686" s="127"/>
      <c r="CB686" s="127"/>
      <c r="CC686" s="127"/>
      <c r="CD686" s="127"/>
      <c r="CE686" s="127"/>
      <c r="CF686" s="127"/>
      <c r="DC686" s="128"/>
      <c r="DD686" s="128"/>
    </row>
    <row r="687" spans="1:108" ht="33" customHeight="1" x14ac:dyDescent="0.2">
      <c r="A687" s="193" t="str">
        <f>IF([1]調達要求データ貼付!E682="","",[1]調達要求データ貼付!E682&amp;"　"&amp;[1]調達要求データ貼付!F682)</f>
        <v/>
      </c>
      <c r="B687" s="194"/>
      <c r="C687" s="195"/>
      <c r="D687" s="196" t="str">
        <f>IF([1]調達要求データ貼付!E682="","",[1]調達要求データ貼付!E682&amp;"　"&amp;[1]調達要求データ貼付!F682)</f>
        <v/>
      </c>
      <c r="E687" s="127"/>
      <c r="F687" s="127"/>
      <c r="G687" s="127"/>
      <c r="H687" s="127"/>
      <c r="I687" s="127"/>
      <c r="J687" s="127"/>
      <c r="K687" s="197" t="str">
        <f>IF([1]調達要求データ貼付!H682="","",[1]調達要求データ貼付!H682)</f>
        <v/>
      </c>
      <c r="L687" s="198"/>
      <c r="M687" s="198"/>
      <c r="N687" s="198"/>
      <c r="O687" s="198"/>
      <c r="P687" s="198"/>
      <c r="Q687" s="198"/>
      <c r="R687" s="198"/>
      <c r="S687" s="198"/>
      <c r="T687" s="198"/>
      <c r="U687" s="198"/>
      <c r="V687" s="198"/>
      <c r="W687" s="198"/>
      <c r="X687" s="198"/>
      <c r="Y687" s="198"/>
      <c r="Z687" s="199" t="str">
        <f>IF(AND(A687="",A686&lt;&gt;""),"－　以　下　余　白　－",IF([1]調達要求データ貼付!I682="","",[1]調達要求データ貼付!I682))</f>
        <v/>
      </c>
      <c r="AA687" s="200"/>
      <c r="AB687" s="200"/>
      <c r="AC687" s="200"/>
      <c r="AD687" s="200"/>
      <c r="AE687" s="200"/>
      <c r="AF687" s="200"/>
      <c r="AG687" s="200"/>
      <c r="AH687" s="200"/>
      <c r="AI687" s="200"/>
      <c r="AJ687" s="200"/>
      <c r="AK687" s="200"/>
      <c r="AL687" s="200"/>
      <c r="AM687" s="200"/>
      <c r="AN687" s="200"/>
      <c r="AO687" s="200"/>
      <c r="AP687" s="200"/>
      <c r="AQ687" s="200"/>
      <c r="AR687" s="200"/>
      <c r="AS687" s="200"/>
      <c r="AT687" s="201"/>
      <c r="AU687" s="202" t="str">
        <f>IF([1]調達要求データ貼付!S682="","","同等品以上")</f>
        <v/>
      </c>
      <c r="AV687" s="203"/>
      <c r="AW687" s="204" t="str">
        <f>IF([1]調達要求データ貼付!U682="","",[1]調達要求データ貼付!U682)</f>
        <v/>
      </c>
      <c r="AX687" s="205"/>
      <c r="AY687" s="205"/>
      <c r="AZ687" s="205"/>
      <c r="BA687" s="205"/>
      <c r="BB687" s="205"/>
      <c r="BC687" s="206" t="str">
        <f>IF([1]調達要求データ貼付!O682="","",[1]調達要求データ貼付!O682)</f>
        <v/>
      </c>
      <c r="BD687" s="207"/>
      <c r="BE687" s="207"/>
      <c r="BF687" s="207"/>
      <c r="BG687" s="207"/>
      <c r="BH687" s="207"/>
      <c r="BI687" s="207"/>
      <c r="BJ687" s="208"/>
      <c r="BK687" s="209"/>
      <c r="BL687" s="209"/>
      <c r="BM687" s="209"/>
      <c r="BN687" s="209"/>
      <c r="BO687" s="209"/>
      <c r="BP687" s="209"/>
      <c r="BQ687" s="209"/>
      <c r="BR687" s="210"/>
      <c r="BS687" s="208"/>
      <c r="BT687" s="209"/>
      <c r="BU687" s="209"/>
      <c r="BV687" s="209"/>
      <c r="BW687" s="209"/>
      <c r="BX687" s="209"/>
      <c r="BY687" s="210"/>
      <c r="BZ687" s="196" t="str">
        <f>IF([1]調達要求データ貼付!W682="","",[1]調達要求データ貼付!W682)</f>
        <v/>
      </c>
      <c r="CA687" s="127"/>
      <c r="CB687" s="127"/>
      <c r="CC687" s="127"/>
      <c r="CD687" s="127"/>
      <c r="CE687" s="127"/>
      <c r="CF687" s="127"/>
      <c r="CK687" s="157" t="s">
        <v>37</v>
      </c>
      <c r="DC687" s="128"/>
      <c r="DD687" s="128"/>
    </row>
    <row r="688" spans="1:108" ht="33" customHeight="1" x14ac:dyDescent="0.2">
      <c r="A688" s="193" t="str">
        <f>IF([1]調達要求データ貼付!E683="","",[1]調達要求データ貼付!E683&amp;"　"&amp;[1]調達要求データ貼付!F683)</f>
        <v/>
      </c>
      <c r="B688" s="194"/>
      <c r="C688" s="195"/>
      <c r="D688" s="196" t="str">
        <f>IF([1]調達要求データ貼付!E683="","",[1]調達要求データ貼付!E683&amp;"　"&amp;[1]調達要求データ貼付!F683)</f>
        <v/>
      </c>
      <c r="E688" s="127"/>
      <c r="F688" s="127"/>
      <c r="G688" s="127"/>
      <c r="H688" s="127"/>
      <c r="I688" s="127"/>
      <c r="J688" s="127"/>
      <c r="K688" s="197" t="str">
        <f>IF([1]調達要求データ貼付!H683="","",[1]調達要求データ貼付!H683)</f>
        <v/>
      </c>
      <c r="L688" s="198"/>
      <c r="M688" s="198"/>
      <c r="N688" s="198"/>
      <c r="O688" s="198"/>
      <c r="P688" s="198"/>
      <c r="Q688" s="198"/>
      <c r="R688" s="198"/>
      <c r="S688" s="198"/>
      <c r="T688" s="198"/>
      <c r="U688" s="198"/>
      <c r="V688" s="198"/>
      <c r="W688" s="198"/>
      <c r="X688" s="198"/>
      <c r="Y688" s="198"/>
      <c r="Z688" s="199" t="str">
        <f>IF(AND(A688="",A687&lt;&gt;""),"－　以　下　余　白　－",IF([1]調達要求データ貼付!I683="","",[1]調達要求データ貼付!I683))</f>
        <v/>
      </c>
      <c r="AA688" s="200"/>
      <c r="AB688" s="200"/>
      <c r="AC688" s="200"/>
      <c r="AD688" s="200"/>
      <c r="AE688" s="200"/>
      <c r="AF688" s="200"/>
      <c r="AG688" s="200"/>
      <c r="AH688" s="200"/>
      <c r="AI688" s="200"/>
      <c r="AJ688" s="200"/>
      <c r="AK688" s="200"/>
      <c r="AL688" s="200"/>
      <c r="AM688" s="200"/>
      <c r="AN688" s="200"/>
      <c r="AO688" s="200"/>
      <c r="AP688" s="200"/>
      <c r="AQ688" s="200"/>
      <c r="AR688" s="200"/>
      <c r="AS688" s="200"/>
      <c r="AT688" s="201"/>
      <c r="AU688" s="202" t="str">
        <f>IF([1]調達要求データ貼付!S683="","","同等品以上")</f>
        <v/>
      </c>
      <c r="AV688" s="203"/>
      <c r="AW688" s="204" t="str">
        <f>IF([1]調達要求データ貼付!U683="","",[1]調達要求データ貼付!U683)</f>
        <v/>
      </c>
      <c r="AX688" s="205"/>
      <c r="AY688" s="205"/>
      <c r="AZ688" s="205"/>
      <c r="BA688" s="205"/>
      <c r="BB688" s="205"/>
      <c r="BC688" s="206" t="str">
        <f>IF([1]調達要求データ貼付!O683="","",[1]調達要求データ貼付!O683)</f>
        <v/>
      </c>
      <c r="BD688" s="207"/>
      <c r="BE688" s="207"/>
      <c r="BF688" s="207"/>
      <c r="BG688" s="207"/>
      <c r="BH688" s="207"/>
      <c r="BI688" s="207"/>
      <c r="BJ688" s="196"/>
      <c r="BK688" s="127"/>
      <c r="BL688" s="127"/>
      <c r="BM688" s="127"/>
      <c r="BN688" s="127"/>
      <c r="BO688" s="127"/>
      <c r="BP688" s="127"/>
      <c r="BQ688" s="127"/>
      <c r="BR688" s="127"/>
      <c r="BS688" s="196"/>
      <c r="BT688" s="127"/>
      <c r="BU688" s="127"/>
      <c r="BV688" s="127"/>
      <c r="BW688" s="127"/>
      <c r="BX688" s="127"/>
      <c r="BY688" s="127"/>
      <c r="BZ688" s="196" t="str">
        <f>IF([1]調達要求データ貼付!W683="","",[1]調達要求データ貼付!W683)</f>
        <v/>
      </c>
      <c r="CA688" s="127"/>
      <c r="CB688" s="127"/>
      <c r="CC688" s="127"/>
      <c r="CD688" s="127"/>
      <c r="CE688" s="127"/>
      <c r="CF688" s="127"/>
      <c r="CK688" s="169" t="str">
        <f>IF(A688="","",1)</f>
        <v/>
      </c>
      <c r="DC688" s="128"/>
      <c r="DD688" s="128"/>
    </row>
    <row r="689" spans="1:108" ht="33" customHeight="1" x14ac:dyDescent="0.2">
      <c r="A689" s="193" t="str">
        <f>IF([1]調達要求データ貼付!E684="","",[1]調達要求データ貼付!E684&amp;"　"&amp;[1]調達要求データ貼付!F684)</f>
        <v/>
      </c>
      <c r="B689" s="194"/>
      <c r="C689" s="195"/>
      <c r="D689" s="196" t="str">
        <f>IF([1]調達要求データ貼付!E684="","",[1]調達要求データ貼付!E684&amp;"　"&amp;[1]調達要求データ貼付!F684)</f>
        <v/>
      </c>
      <c r="E689" s="127"/>
      <c r="F689" s="127"/>
      <c r="G689" s="127"/>
      <c r="H689" s="127"/>
      <c r="I689" s="127"/>
      <c r="J689" s="127"/>
      <c r="K689" s="197" t="str">
        <f>IF([1]調達要求データ貼付!H684="","",[1]調達要求データ貼付!H684)</f>
        <v/>
      </c>
      <c r="L689" s="198"/>
      <c r="M689" s="198"/>
      <c r="N689" s="198"/>
      <c r="O689" s="198"/>
      <c r="P689" s="198"/>
      <c r="Q689" s="198"/>
      <c r="R689" s="198"/>
      <c r="S689" s="198"/>
      <c r="T689" s="198"/>
      <c r="U689" s="198"/>
      <c r="V689" s="198"/>
      <c r="W689" s="198"/>
      <c r="X689" s="198"/>
      <c r="Y689" s="198"/>
      <c r="Z689" s="199" t="str">
        <f>IF(AND(A689="",A688&lt;&gt;""),"－　以　下　余　白　－",IF([1]調達要求データ貼付!I684="","",[1]調達要求データ貼付!I684))</f>
        <v/>
      </c>
      <c r="AA689" s="200"/>
      <c r="AB689" s="200"/>
      <c r="AC689" s="200"/>
      <c r="AD689" s="200"/>
      <c r="AE689" s="200"/>
      <c r="AF689" s="200"/>
      <c r="AG689" s="200"/>
      <c r="AH689" s="200"/>
      <c r="AI689" s="200"/>
      <c r="AJ689" s="200"/>
      <c r="AK689" s="200"/>
      <c r="AL689" s="200"/>
      <c r="AM689" s="200"/>
      <c r="AN689" s="200"/>
      <c r="AO689" s="200"/>
      <c r="AP689" s="200"/>
      <c r="AQ689" s="200"/>
      <c r="AR689" s="200"/>
      <c r="AS689" s="200"/>
      <c r="AT689" s="201"/>
      <c r="AU689" s="202" t="str">
        <f>IF([1]調達要求データ貼付!S684="","","同等品以上")</f>
        <v/>
      </c>
      <c r="AV689" s="203"/>
      <c r="AW689" s="204" t="str">
        <f>IF([1]調達要求データ貼付!U684="","",[1]調達要求データ貼付!U684)</f>
        <v/>
      </c>
      <c r="AX689" s="205"/>
      <c r="AY689" s="205"/>
      <c r="AZ689" s="205"/>
      <c r="BA689" s="205"/>
      <c r="BB689" s="205"/>
      <c r="BC689" s="206" t="str">
        <f>IF([1]調達要求データ貼付!O684="","",[1]調達要求データ貼付!O684)</f>
        <v/>
      </c>
      <c r="BD689" s="207"/>
      <c r="BE689" s="207"/>
      <c r="BF689" s="207"/>
      <c r="BG689" s="207"/>
      <c r="BH689" s="207"/>
      <c r="BI689" s="207"/>
      <c r="BJ689" s="208"/>
      <c r="BK689" s="209"/>
      <c r="BL689" s="209"/>
      <c r="BM689" s="209"/>
      <c r="BN689" s="209"/>
      <c r="BO689" s="209"/>
      <c r="BP689" s="209"/>
      <c r="BQ689" s="209"/>
      <c r="BR689" s="210"/>
      <c r="BS689" s="208"/>
      <c r="BT689" s="209"/>
      <c r="BU689" s="209"/>
      <c r="BV689" s="209"/>
      <c r="BW689" s="209"/>
      <c r="BX689" s="209"/>
      <c r="BY689" s="210"/>
      <c r="BZ689" s="196" t="str">
        <f>IF([1]調達要求データ貼付!W684="","",[1]調達要求データ貼付!W684)</f>
        <v/>
      </c>
      <c r="CA689" s="127"/>
      <c r="CB689" s="127"/>
      <c r="CC689" s="127"/>
      <c r="CD689" s="127"/>
      <c r="CE689" s="127"/>
      <c r="CF689" s="127"/>
      <c r="DC689" s="128"/>
      <c r="DD689" s="128"/>
    </row>
    <row r="690" spans="1:108" ht="33" customHeight="1" x14ac:dyDescent="0.2">
      <c r="A690" s="193" t="str">
        <f>IF([1]調達要求データ貼付!E685="","",[1]調達要求データ貼付!E685&amp;"　"&amp;[1]調達要求データ貼付!F685)</f>
        <v/>
      </c>
      <c r="B690" s="194"/>
      <c r="C690" s="195"/>
      <c r="D690" s="196" t="str">
        <f>IF([1]調達要求データ貼付!E685="","",[1]調達要求データ貼付!E685&amp;"　"&amp;[1]調達要求データ貼付!F685)</f>
        <v/>
      </c>
      <c r="E690" s="127"/>
      <c r="F690" s="127"/>
      <c r="G690" s="127"/>
      <c r="H690" s="127"/>
      <c r="I690" s="127"/>
      <c r="J690" s="127"/>
      <c r="K690" s="197" t="str">
        <f>IF([1]調達要求データ貼付!H685="","",[1]調達要求データ貼付!H685)</f>
        <v/>
      </c>
      <c r="L690" s="198"/>
      <c r="M690" s="198"/>
      <c r="N690" s="198"/>
      <c r="O690" s="198"/>
      <c r="P690" s="198"/>
      <c r="Q690" s="198"/>
      <c r="R690" s="198"/>
      <c r="S690" s="198"/>
      <c r="T690" s="198"/>
      <c r="U690" s="198"/>
      <c r="V690" s="198"/>
      <c r="W690" s="198"/>
      <c r="X690" s="198"/>
      <c r="Y690" s="198"/>
      <c r="Z690" s="199" t="str">
        <f>IF(AND(A690="",A689&lt;&gt;""),"－　以　下　余　白　－",IF([1]調達要求データ貼付!I685="","",[1]調達要求データ貼付!I685))</f>
        <v/>
      </c>
      <c r="AA690" s="200"/>
      <c r="AB690" s="200"/>
      <c r="AC690" s="200"/>
      <c r="AD690" s="200"/>
      <c r="AE690" s="200"/>
      <c r="AF690" s="200"/>
      <c r="AG690" s="200"/>
      <c r="AH690" s="200"/>
      <c r="AI690" s="200"/>
      <c r="AJ690" s="200"/>
      <c r="AK690" s="200"/>
      <c r="AL690" s="200"/>
      <c r="AM690" s="200"/>
      <c r="AN690" s="200"/>
      <c r="AO690" s="200"/>
      <c r="AP690" s="200"/>
      <c r="AQ690" s="200"/>
      <c r="AR690" s="200"/>
      <c r="AS690" s="200"/>
      <c r="AT690" s="201"/>
      <c r="AU690" s="202" t="str">
        <f>IF([1]調達要求データ貼付!S685="","","同等品以上")</f>
        <v/>
      </c>
      <c r="AV690" s="203"/>
      <c r="AW690" s="204" t="str">
        <f>IF([1]調達要求データ貼付!U685="","",[1]調達要求データ貼付!U685)</f>
        <v/>
      </c>
      <c r="AX690" s="205"/>
      <c r="AY690" s="205"/>
      <c r="AZ690" s="205"/>
      <c r="BA690" s="205"/>
      <c r="BB690" s="205"/>
      <c r="BC690" s="206" t="str">
        <f>IF([1]調達要求データ貼付!O685="","",[1]調達要求データ貼付!O685)</f>
        <v/>
      </c>
      <c r="BD690" s="207"/>
      <c r="BE690" s="207"/>
      <c r="BF690" s="207"/>
      <c r="BG690" s="207"/>
      <c r="BH690" s="207"/>
      <c r="BI690" s="207"/>
      <c r="BJ690" s="208"/>
      <c r="BK690" s="209"/>
      <c r="BL690" s="209"/>
      <c r="BM690" s="209"/>
      <c r="BN690" s="209"/>
      <c r="BO690" s="209"/>
      <c r="BP690" s="209"/>
      <c r="BQ690" s="209"/>
      <c r="BR690" s="210"/>
      <c r="BS690" s="208"/>
      <c r="BT690" s="209"/>
      <c r="BU690" s="209"/>
      <c r="BV690" s="209"/>
      <c r="BW690" s="209"/>
      <c r="BX690" s="209"/>
      <c r="BY690" s="210"/>
      <c r="BZ690" s="196" t="str">
        <f>IF([1]調達要求データ貼付!W685="","",[1]調達要求データ貼付!W685)</f>
        <v/>
      </c>
      <c r="CA690" s="127"/>
      <c r="CB690" s="127"/>
      <c r="CC690" s="127"/>
      <c r="CD690" s="127"/>
      <c r="CE690" s="127"/>
      <c r="CF690" s="127"/>
      <c r="DC690" s="128"/>
      <c r="DD690" s="128"/>
    </row>
    <row r="691" spans="1:108" ht="33" customHeight="1" x14ac:dyDescent="0.2">
      <c r="A691" s="193" t="str">
        <f>IF([1]調達要求データ貼付!E686="","",[1]調達要求データ貼付!E686&amp;"　"&amp;[1]調達要求データ貼付!F686)</f>
        <v/>
      </c>
      <c r="B691" s="194"/>
      <c r="C691" s="195"/>
      <c r="D691" s="196" t="str">
        <f>IF([1]調達要求データ貼付!E686="","",[1]調達要求データ貼付!E686&amp;"　"&amp;[1]調達要求データ貼付!F686)</f>
        <v/>
      </c>
      <c r="E691" s="127"/>
      <c r="F691" s="127"/>
      <c r="G691" s="127"/>
      <c r="H691" s="127"/>
      <c r="I691" s="127"/>
      <c r="J691" s="127"/>
      <c r="K691" s="197" t="str">
        <f>IF([1]調達要求データ貼付!H686="","",[1]調達要求データ貼付!H686)</f>
        <v/>
      </c>
      <c r="L691" s="198"/>
      <c r="M691" s="198"/>
      <c r="N691" s="198"/>
      <c r="O691" s="198"/>
      <c r="P691" s="198"/>
      <c r="Q691" s="198"/>
      <c r="R691" s="198"/>
      <c r="S691" s="198"/>
      <c r="T691" s="198"/>
      <c r="U691" s="198"/>
      <c r="V691" s="198"/>
      <c r="W691" s="198"/>
      <c r="X691" s="198"/>
      <c r="Y691" s="198"/>
      <c r="Z691" s="199" t="str">
        <f>IF(AND(A691="",A690&lt;&gt;""),"－　以　下　余　白　－",IF([1]調達要求データ貼付!I686="","",[1]調達要求データ貼付!I686))</f>
        <v/>
      </c>
      <c r="AA691" s="200"/>
      <c r="AB691" s="200"/>
      <c r="AC691" s="200"/>
      <c r="AD691" s="200"/>
      <c r="AE691" s="200"/>
      <c r="AF691" s="200"/>
      <c r="AG691" s="200"/>
      <c r="AH691" s="200"/>
      <c r="AI691" s="200"/>
      <c r="AJ691" s="200"/>
      <c r="AK691" s="200"/>
      <c r="AL691" s="200"/>
      <c r="AM691" s="200"/>
      <c r="AN691" s="200"/>
      <c r="AO691" s="200"/>
      <c r="AP691" s="200"/>
      <c r="AQ691" s="200"/>
      <c r="AR691" s="200"/>
      <c r="AS691" s="200"/>
      <c r="AT691" s="201"/>
      <c r="AU691" s="202" t="str">
        <f>IF([1]調達要求データ貼付!S686="","","同等品以上")</f>
        <v/>
      </c>
      <c r="AV691" s="203"/>
      <c r="AW691" s="204" t="str">
        <f>IF([1]調達要求データ貼付!U686="","",[1]調達要求データ貼付!U686)</f>
        <v/>
      </c>
      <c r="AX691" s="205"/>
      <c r="AY691" s="205"/>
      <c r="AZ691" s="205"/>
      <c r="BA691" s="205"/>
      <c r="BB691" s="205"/>
      <c r="BC691" s="206" t="str">
        <f>IF([1]調達要求データ貼付!O686="","",[1]調達要求データ貼付!O686)</f>
        <v/>
      </c>
      <c r="BD691" s="207"/>
      <c r="BE691" s="207"/>
      <c r="BF691" s="207"/>
      <c r="BG691" s="207"/>
      <c r="BH691" s="207"/>
      <c r="BI691" s="207"/>
      <c r="BJ691" s="208"/>
      <c r="BK691" s="209"/>
      <c r="BL691" s="209"/>
      <c r="BM691" s="209"/>
      <c r="BN691" s="209"/>
      <c r="BO691" s="209"/>
      <c r="BP691" s="209"/>
      <c r="BQ691" s="209"/>
      <c r="BR691" s="210"/>
      <c r="BS691" s="208"/>
      <c r="BT691" s="209"/>
      <c r="BU691" s="209"/>
      <c r="BV691" s="209"/>
      <c r="BW691" s="209"/>
      <c r="BX691" s="209"/>
      <c r="BY691" s="210"/>
      <c r="BZ691" s="196" t="str">
        <f>IF([1]調達要求データ貼付!W686="","",[1]調達要求データ貼付!W686)</f>
        <v/>
      </c>
      <c r="CA691" s="127"/>
      <c r="CB691" s="127"/>
      <c r="CC691" s="127"/>
      <c r="CD691" s="127"/>
      <c r="CE691" s="127"/>
      <c r="CF691" s="127"/>
      <c r="DC691" s="128"/>
      <c r="DD691" s="128"/>
    </row>
    <row r="692" spans="1:108" ht="33" customHeight="1" x14ac:dyDescent="0.2">
      <c r="A692" s="193" t="str">
        <f>IF([1]調達要求データ貼付!E687="","",[1]調達要求データ貼付!E687&amp;"　"&amp;[1]調達要求データ貼付!F687)</f>
        <v/>
      </c>
      <c r="B692" s="194"/>
      <c r="C692" s="195"/>
      <c r="D692" s="196" t="str">
        <f>IF([1]調達要求データ貼付!E687="","",[1]調達要求データ貼付!E687&amp;"　"&amp;[1]調達要求データ貼付!F687)</f>
        <v/>
      </c>
      <c r="E692" s="127"/>
      <c r="F692" s="127"/>
      <c r="G692" s="127"/>
      <c r="H692" s="127"/>
      <c r="I692" s="127"/>
      <c r="J692" s="127"/>
      <c r="K692" s="197" t="str">
        <f>IF([1]調達要求データ貼付!H687="","",[1]調達要求データ貼付!H687)</f>
        <v/>
      </c>
      <c r="L692" s="198"/>
      <c r="M692" s="198"/>
      <c r="N692" s="198"/>
      <c r="O692" s="198"/>
      <c r="P692" s="198"/>
      <c r="Q692" s="198"/>
      <c r="R692" s="198"/>
      <c r="S692" s="198"/>
      <c r="T692" s="198"/>
      <c r="U692" s="198"/>
      <c r="V692" s="198"/>
      <c r="W692" s="198"/>
      <c r="X692" s="198"/>
      <c r="Y692" s="198"/>
      <c r="Z692" s="199" t="str">
        <f>IF(AND(A692="",A691&lt;&gt;""),"－　以　下　余　白　－",IF([1]調達要求データ貼付!I687="","",[1]調達要求データ貼付!I687))</f>
        <v/>
      </c>
      <c r="AA692" s="200"/>
      <c r="AB692" s="200"/>
      <c r="AC692" s="200"/>
      <c r="AD692" s="200"/>
      <c r="AE692" s="200"/>
      <c r="AF692" s="200"/>
      <c r="AG692" s="200"/>
      <c r="AH692" s="200"/>
      <c r="AI692" s="200"/>
      <c r="AJ692" s="200"/>
      <c r="AK692" s="200"/>
      <c r="AL692" s="200"/>
      <c r="AM692" s="200"/>
      <c r="AN692" s="200"/>
      <c r="AO692" s="200"/>
      <c r="AP692" s="200"/>
      <c r="AQ692" s="200"/>
      <c r="AR692" s="200"/>
      <c r="AS692" s="200"/>
      <c r="AT692" s="201"/>
      <c r="AU692" s="202" t="str">
        <f>IF([1]調達要求データ貼付!S687="","","同等品以上")</f>
        <v/>
      </c>
      <c r="AV692" s="203"/>
      <c r="AW692" s="204" t="str">
        <f>IF([1]調達要求データ貼付!U687="","",[1]調達要求データ貼付!U687)</f>
        <v/>
      </c>
      <c r="AX692" s="205"/>
      <c r="AY692" s="205"/>
      <c r="AZ692" s="205"/>
      <c r="BA692" s="205"/>
      <c r="BB692" s="205"/>
      <c r="BC692" s="206" t="str">
        <f>IF([1]調達要求データ貼付!O687="","",[1]調達要求データ貼付!O687)</f>
        <v/>
      </c>
      <c r="BD692" s="207"/>
      <c r="BE692" s="207"/>
      <c r="BF692" s="207"/>
      <c r="BG692" s="207"/>
      <c r="BH692" s="207"/>
      <c r="BI692" s="207"/>
      <c r="BJ692" s="208"/>
      <c r="BK692" s="209"/>
      <c r="BL692" s="209"/>
      <c r="BM692" s="209"/>
      <c r="BN692" s="209"/>
      <c r="BO692" s="209"/>
      <c r="BP692" s="209"/>
      <c r="BQ692" s="209"/>
      <c r="BR692" s="210"/>
      <c r="BS692" s="208"/>
      <c r="BT692" s="209"/>
      <c r="BU692" s="209"/>
      <c r="BV692" s="209"/>
      <c r="BW692" s="209"/>
      <c r="BX692" s="209"/>
      <c r="BY692" s="210"/>
      <c r="BZ692" s="196" t="str">
        <f>IF([1]調達要求データ貼付!W687="","",[1]調達要求データ貼付!W687)</f>
        <v/>
      </c>
      <c r="CA692" s="127"/>
      <c r="CB692" s="127"/>
      <c r="CC692" s="127"/>
      <c r="CD692" s="127"/>
      <c r="CE692" s="127"/>
      <c r="CF692" s="127"/>
      <c r="DC692" s="128"/>
      <c r="DD692" s="128"/>
    </row>
    <row r="693" spans="1:108" ht="33" customHeight="1" x14ac:dyDescent="0.2">
      <c r="A693" s="193" t="str">
        <f>IF([1]調達要求データ貼付!E688="","",[1]調達要求データ貼付!E688&amp;"　"&amp;[1]調達要求データ貼付!F688)</f>
        <v/>
      </c>
      <c r="B693" s="194"/>
      <c r="C693" s="195"/>
      <c r="D693" s="196" t="str">
        <f>IF([1]調達要求データ貼付!E688="","",[1]調達要求データ貼付!E688&amp;"　"&amp;[1]調達要求データ貼付!F688)</f>
        <v/>
      </c>
      <c r="E693" s="127"/>
      <c r="F693" s="127"/>
      <c r="G693" s="127"/>
      <c r="H693" s="127"/>
      <c r="I693" s="127"/>
      <c r="J693" s="127"/>
      <c r="K693" s="197" t="str">
        <f>IF([1]調達要求データ貼付!H688="","",[1]調達要求データ貼付!H688)</f>
        <v/>
      </c>
      <c r="L693" s="198"/>
      <c r="M693" s="198"/>
      <c r="N693" s="198"/>
      <c r="O693" s="198"/>
      <c r="P693" s="198"/>
      <c r="Q693" s="198"/>
      <c r="R693" s="198"/>
      <c r="S693" s="198"/>
      <c r="T693" s="198"/>
      <c r="U693" s="198"/>
      <c r="V693" s="198"/>
      <c r="W693" s="198"/>
      <c r="X693" s="198"/>
      <c r="Y693" s="198"/>
      <c r="Z693" s="199" t="str">
        <f>IF(AND(A693="",A692&lt;&gt;""),"－　以　下　余　白　－",IF([1]調達要求データ貼付!I688="","",[1]調達要求データ貼付!I688))</f>
        <v/>
      </c>
      <c r="AA693" s="200"/>
      <c r="AB693" s="200"/>
      <c r="AC693" s="200"/>
      <c r="AD693" s="200"/>
      <c r="AE693" s="200"/>
      <c r="AF693" s="200"/>
      <c r="AG693" s="200"/>
      <c r="AH693" s="200"/>
      <c r="AI693" s="200"/>
      <c r="AJ693" s="200"/>
      <c r="AK693" s="200"/>
      <c r="AL693" s="200"/>
      <c r="AM693" s="200"/>
      <c r="AN693" s="200"/>
      <c r="AO693" s="200"/>
      <c r="AP693" s="200"/>
      <c r="AQ693" s="200"/>
      <c r="AR693" s="200"/>
      <c r="AS693" s="200"/>
      <c r="AT693" s="201"/>
      <c r="AU693" s="202" t="str">
        <f>IF([1]調達要求データ貼付!S688="","","同等品以上")</f>
        <v/>
      </c>
      <c r="AV693" s="203"/>
      <c r="AW693" s="204" t="str">
        <f>IF([1]調達要求データ貼付!U688="","",[1]調達要求データ貼付!U688)</f>
        <v/>
      </c>
      <c r="AX693" s="205"/>
      <c r="AY693" s="205"/>
      <c r="AZ693" s="205"/>
      <c r="BA693" s="205"/>
      <c r="BB693" s="205"/>
      <c r="BC693" s="206" t="str">
        <f>IF([1]調達要求データ貼付!O688="","",[1]調達要求データ貼付!O688)</f>
        <v/>
      </c>
      <c r="BD693" s="207"/>
      <c r="BE693" s="207"/>
      <c r="BF693" s="207"/>
      <c r="BG693" s="207"/>
      <c r="BH693" s="207"/>
      <c r="BI693" s="207"/>
      <c r="BJ693" s="208"/>
      <c r="BK693" s="209"/>
      <c r="BL693" s="209"/>
      <c r="BM693" s="209"/>
      <c r="BN693" s="209"/>
      <c r="BO693" s="209"/>
      <c r="BP693" s="209"/>
      <c r="BQ693" s="209"/>
      <c r="BR693" s="210"/>
      <c r="BS693" s="208"/>
      <c r="BT693" s="209"/>
      <c r="BU693" s="209"/>
      <c r="BV693" s="209"/>
      <c r="BW693" s="209"/>
      <c r="BX693" s="209"/>
      <c r="BY693" s="210"/>
      <c r="BZ693" s="196" t="str">
        <f>IF([1]調達要求データ貼付!W688="","",[1]調達要求データ貼付!W688)</f>
        <v/>
      </c>
      <c r="CA693" s="127"/>
      <c r="CB693" s="127"/>
      <c r="CC693" s="127"/>
      <c r="CD693" s="127"/>
      <c r="CE693" s="127"/>
      <c r="CF693" s="127"/>
      <c r="DC693" s="128"/>
      <c r="DD693" s="128"/>
    </row>
    <row r="694" spans="1:108" ht="33" customHeight="1" x14ac:dyDescent="0.2">
      <c r="A694" s="193" t="str">
        <f>IF([1]調達要求データ貼付!E689="","",[1]調達要求データ貼付!E689&amp;"　"&amp;[1]調達要求データ貼付!F689)</f>
        <v/>
      </c>
      <c r="B694" s="194"/>
      <c r="C694" s="195"/>
      <c r="D694" s="196" t="str">
        <f>IF([1]調達要求データ貼付!E689="","",[1]調達要求データ貼付!E689&amp;"　"&amp;[1]調達要求データ貼付!F689)</f>
        <v/>
      </c>
      <c r="E694" s="127"/>
      <c r="F694" s="127"/>
      <c r="G694" s="127"/>
      <c r="H694" s="127"/>
      <c r="I694" s="127"/>
      <c r="J694" s="127"/>
      <c r="K694" s="197" t="str">
        <f>IF([1]調達要求データ貼付!H689="","",[1]調達要求データ貼付!H689)</f>
        <v/>
      </c>
      <c r="L694" s="198"/>
      <c r="M694" s="198"/>
      <c r="N694" s="198"/>
      <c r="O694" s="198"/>
      <c r="P694" s="198"/>
      <c r="Q694" s="198"/>
      <c r="R694" s="198"/>
      <c r="S694" s="198"/>
      <c r="T694" s="198"/>
      <c r="U694" s="198"/>
      <c r="V694" s="198"/>
      <c r="W694" s="198"/>
      <c r="X694" s="198"/>
      <c r="Y694" s="198"/>
      <c r="Z694" s="199" t="str">
        <f>IF(AND(A694="",A693&lt;&gt;""),"－　以　下　余　白　－",IF([1]調達要求データ貼付!I689="","",[1]調達要求データ貼付!I689))</f>
        <v/>
      </c>
      <c r="AA694" s="200"/>
      <c r="AB694" s="200"/>
      <c r="AC694" s="200"/>
      <c r="AD694" s="200"/>
      <c r="AE694" s="200"/>
      <c r="AF694" s="200"/>
      <c r="AG694" s="200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200"/>
      <c r="AT694" s="201"/>
      <c r="AU694" s="202" t="str">
        <f>IF([1]調達要求データ貼付!S689="","","同等品以上")</f>
        <v/>
      </c>
      <c r="AV694" s="203"/>
      <c r="AW694" s="204" t="str">
        <f>IF([1]調達要求データ貼付!U689="","",[1]調達要求データ貼付!U689)</f>
        <v/>
      </c>
      <c r="AX694" s="205"/>
      <c r="AY694" s="205"/>
      <c r="AZ694" s="205"/>
      <c r="BA694" s="205"/>
      <c r="BB694" s="205"/>
      <c r="BC694" s="206" t="str">
        <f>IF([1]調達要求データ貼付!O689="","",[1]調達要求データ貼付!O689)</f>
        <v/>
      </c>
      <c r="BD694" s="207"/>
      <c r="BE694" s="207"/>
      <c r="BF694" s="207"/>
      <c r="BG694" s="207"/>
      <c r="BH694" s="207"/>
      <c r="BI694" s="207"/>
      <c r="BJ694" s="208"/>
      <c r="BK694" s="209"/>
      <c r="BL694" s="209"/>
      <c r="BM694" s="209"/>
      <c r="BN694" s="209"/>
      <c r="BO694" s="209"/>
      <c r="BP694" s="209"/>
      <c r="BQ694" s="209"/>
      <c r="BR694" s="210"/>
      <c r="BS694" s="208"/>
      <c r="BT694" s="209"/>
      <c r="BU694" s="209"/>
      <c r="BV694" s="209"/>
      <c r="BW694" s="209"/>
      <c r="BX694" s="209"/>
      <c r="BY694" s="210"/>
      <c r="BZ694" s="196" t="str">
        <f>IF([1]調達要求データ貼付!W689="","",[1]調達要求データ貼付!W689)</f>
        <v/>
      </c>
      <c r="CA694" s="127"/>
      <c r="CB694" s="127"/>
      <c r="CC694" s="127"/>
      <c r="CD694" s="127"/>
      <c r="CE694" s="127"/>
      <c r="CF694" s="127"/>
      <c r="DC694" s="128"/>
      <c r="DD694" s="128"/>
    </row>
    <row r="695" spans="1:108" ht="33" customHeight="1" x14ac:dyDescent="0.2">
      <c r="A695" s="193" t="str">
        <f>IF([1]調達要求データ貼付!E690="","",[1]調達要求データ貼付!E690&amp;"　"&amp;[1]調達要求データ貼付!F690)</f>
        <v/>
      </c>
      <c r="B695" s="194"/>
      <c r="C695" s="195"/>
      <c r="D695" s="196" t="str">
        <f>IF([1]調達要求データ貼付!E690="","",[1]調達要求データ貼付!E690&amp;"　"&amp;[1]調達要求データ貼付!F690)</f>
        <v/>
      </c>
      <c r="E695" s="127"/>
      <c r="F695" s="127"/>
      <c r="G695" s="127"/>
      <c r="H695" s="127"/>
      <c r="I695" s="127"/>
      <c r="J695" s="127"/>
      <c r="K695" s="197" t="str">
        <f>IF([1]調達要求データ貼付!H690="","",[1]調達要求データ貼付!H690)</f>
        <v/>
      </c>
      <c r="L695" s="198"/>
      <c r="M695" s="198"/>
      <c r="N695" s="198"/>
      <c r="O695" s="198"/>
      <c r="P695" s="198"/>
      <c r="Q695" s="198"/>
      <c r="R695" s="198"/>
      <c r="S695" s="198"/>
      <c r="T695" s="198"/>
      <c r="U695" s="198"/>
      <c r="V695" s="198"/>
      <c r="W695" s="198"/>
      <c r="X695" s="198"/>
      <c r="Y695" s="198"/>
      <c r="Z695" s="199" t="str">
        <f>IF(AND(A695="",A694&lt;&gt;""),"－　以　下　余　白　－",IF([1]調達要求データ貼付!I690="","",[1]調達要求データ貼付!I690))</f>
        <v/>
      </c>
      <c r="AA695" s="200"/>
      <c r="AB695" s="200"/>
      <c r="AC695" s="200"/>
      <c r="AD695" s="200"/>
      <c r="AE695" s="200"/>
      <c r="AF695" s="200"/>
      <c r="AG695" s="200"/>
      <c r="AH695" s="200"/>
      <c r="AI695" s="200"/>
      <c r="AJ695" s="200"/>
      <c r="AK695" s="200"/>
      <c r="AL695" s="200"/>
      <c r="AM695" s="200"/>
      <c r="AN695" s="200"/>
      <c r="AO695" s="200"/>
      <c r="AP695" s="200"/>
      <c r="AQ695" s="200"/>
      <c r="AR695" s="200"/>
      <c r="AS695" s="200"/>
      <c r="AT695" s="201"/>
      <c r="AU695" s="202" t="str">
        <f>IF([1]調達要求データ貼付!S690="","","同等品以上")</f>
        <v/>
      </c>
      <c r="AV695" s="203"/>
      <c r="AW695" s="204" t="str">
        <f>IF([1]調達要求データ貼付!U690="","",[1]調達要求データ貼付!U690)</f>
        <v/>
      </c>
      <c r="AX695" s="205"/>
      <c r="AY695" s="205"/>
      <c r="AZ695" s="205"/>
      <c r="BA695" s="205"/>
      <c r="BB695" s="205"/>
      <c r="BC695" s="206" t="str">
        <f>IF([1]調達要求データ貼付!O690="","",[1]調達要求データ貼付!O690)</f>
        <v/>
      </c>
      <c r="BD695" s="207"/>
      <c r="BE695" s="207"/>
      <c r="BF695" s="207"/>
      <c r="BG695" s="207"/>
      <c r="BH695" s="207"/>
      <c r="BI695" s="207"/>
      <c r="BJ695" s="208"/>
      <c r="BK695" s="209"/>
      <c r="BL695" s="209"/>
      <c r="BM695" s="209"/>
      <c r="BN695" s="209"/>
      <c r="BO695" s="209"/>
      <c r="BP695" s="209"/>
      <c r="BQ695" s="209"/>
      <c r="BR695" s="210"/>
      <c r="BS695" s="208"/>
      <c r="BT695" s="209"/>
      <c r="BU695" s="209"/>
      <c r="BV695" s="209"/>
      <c r="BW695" s="209"/>
      <c r="BX695" s="209"/>
      <c r="BY695" s="210"/>
      <c r="BZ695" s="196" t="str">
        <f>IF([1]調達要求データ貼付!W690="","",[1]調達要求データ貼付!W690)</f>
        <v/>
      </c>
      <c r="CA695" s="127"/>
      <c r="CB695" s="127"/>
      <c r="CC695" s="127"/>
      <c r="CD695" s="127"/>
      <c r="CE695" s="127"/>
      <c r="CF695" s="127"/>
      <c r="DC695" s="128"/>
      <c r="DD695" s="128"/>
    </row>
    <row r="696" spans="1:108" ht="33" customHeight="1" x14ac:dyDescent="0.2">
      <c r="A696" s="193" t="str">
        <f>IF([1]調達要求データ貼付!E691="","",[1]調達要求データ貼付!E691&amp;"　"&amp;[1]調達要求データ貼付!F691)</f>
        <v/>
      </c>
      <c r="B696" s="194"/>
      <c r="C696" s="195"/>
      <c r="D696" s="196" t="str">
        <f>IF([1]調達要求データ貼付!E691="","",[1]調達要求データ貼付!E691&amp;"　"&amp;[1]調達要求データ貼付!F691)</f>
        <v/>
      </c>
      <c r="E696" s="127"/>
      <c r="F696" s="127"/>
      <c r="G696" s="127"/>
      <c r="H696" s="127"/>
      <c r="I696" s="127"/>
      <c r="J696" s="127"/>
      <c r="K696" s="197" t="str">
        <f>IF([1]調達要求データ貼付!H691="","",[1]調達要求データ貼付!H691)</f>
        <v/>
      </c>
      <c r="L696" s="198"/>
      <c r="M696" s="198"/>
      <c r="N696" s="198"/>
      <c r="O696" s="198"/>
      <c r="P696" s="198"/>
      <c r="Q696" s="198"/>
      <c r="R696" s="198"/>
      <c r="S696" s="198"/>
      <c r="T696" s="198"/>
      <c r="U696" s="198"/>
      <c r="V696" s="198"/>
      <c r="W696" s="198"/>
      <c r="X696" s="198"/>
      <c r="Y696" s="198"/>
      <c r="Z696" s="199" t="str">
        <f>IF(AND(A696="",A695&lt;&gt;""),"－　以　下　余　白　－",IF([1]調達要求データ貼付!I691="","",[1]調達要求データ貼付!I691))</f>
        <v/>
      </c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  <c r="AO696" s="200"/>
      <c r="AP696" s="200"/>
      <c r="AQ696" s="200"/>
      <c r="AR696" s="200"/>
      <c r="AS696" s="200"/>
      <c r="AT696" s="201"/>
      <c r="AU696" s="202" t="str">
        <f>IF([1]調達要求データ貼付!S691="","","同等品以上")</f>
        <v/>
      </c>
      <c r="AV696" s="203"/>
      <c r="AW696" s="204" t="str">
        <f>IF([1]調達要求データ貼付!U691="","",[1]調達要求データ貼付!U691)</f>
        <v/>
      </c>
      <c r="AX696" s="205"/>
      <c r="AY696" s="205"/>
      <c r="AZ696" s="205"/>
      <c r="BA696" s="205"/>
      <c r="BB696" s="205"/>
      <c r="BC696" s="206" t="str">
        <f>IF([1]調達要求データ貼付!O691="","",[1]調達要求データ貼付!O691)</f>
        <v/>
      </c>
      <c r="BD696" s="207"/>
      <c r="BE696" s="207"/>
      <c r="BF696" s="207"/>
      <c r="BG696" s="207"/>
      <c r="BH696" s="207"/>
      <c r="BI696" s="207"/>
      <c r="BJ696" s="208"/>
      <c r="BK696" s="209"/>
      <c r="BL696" s="209"/>
      <c r="BM696" s="209"/>
      <c r="BN696" s="209"/>
      <c r="BO696" s="209"/>
      <c r="BP696" s="209"/>
      <c r="BQ696" s="209"/>
      <c r="BR696" s="210"/>
      <c r="BS696" s="208"/>
      <c r="BT696" s="209"/>
      <c r="BU696" s="209"/>
      <c r="BV696" s="209"/>
      <c r="BW696" s="209"/>
      <c r="BX696" s="209"/>
      <c r="BY696" s="210"/>
      <c r="BZ696" s="196" t="str">
        <f>IF([1]調達要求データ貼付!W691="","",[1]調達要求データ貼付!W691)</f>
        <v/>
      </c>
      <c r="CA696" s="127"/>
      <c r="CB696" s="127"/>
      <c r="CC696" s="127"/>
      <c r="CD696" s="127"/>
      <c r="CE696" s="127"/>
      <c r="CF696" s="127"/>
      <c r="DC696" s="128"/>
      <c r="DD696" s="128"/>
    </row>
    <row r="697" spans="1:108" ht="33" customHeight="1" x14ac:dyDescent="0.2">
      <c r="A697" s="193" t="str">
        <f>IF([1]調達要求データ貼付!E692="","",[1]調達要求データ貼付!E692&amp;"　"&amp;[1]調達要求データ貼付!F692)</f>
        <v/>
      </c>
      <c r="B697" s="194"/>
      <c r="C697" s="195"/>
      <c r="D697" s="196" t="str">
        <f>IF([1]調達要求データ貼付!E692="","",[1]調達要求データ貼付!E692&amp;"　"&amp;[1]調達要求データ貼付!F692)</f>
        <v/>
      </c>
      <c r="E697" s="127"/>
      <c r="F697" s="127"/>
      <c r="G697" s="127"/>
      <c r="H697" s="127"/>
      <c r="I697" s="127"/>
      <c r="J697" s="127"/>
      <c r="K697" s="197" t="str">
        <f>IF([1]調達要求データ貼付!H692="","",[1]調達要求データ貼付!H692)</f>
        <v/>
      </c>
      <c r="L697" s="198"/>
      <c r="M697" s="198"/>
      <c r="N697" s="198"/>
      <c r="O697" s="198"/>
      <c r="P697" s="198"/>
      <c r="Q697" s="198"/>
      <c r="R697" s="198"/>
      <c r="S697" s="198"/>
      <c r="T697" s="198"/>
      <c r="U697" s="198"/>
      <c r="V697" s="198"/>
      <c r="W697" s="198"/>
      <c r="X697" s="198"/>
      <c r="Y697" s="198"/>
      <c r="Z697" s="199" t="str">
        <f>IF(AND(A697="",A696&lt;&gt;""),"－　以　下　余　白　－",IF([1]調達要求データ貼付!I692="","",[1]調達要求データ貼付!I692))</f>
        <v/>
      </c>
      <c r="AA697" s="200"/>
      <c r="AB697" s="200"/>
      <c r="AC697" s="200"/>
      <c r="AD697" s="200"/>
      <c r="AE697" s="200"/>
      <c r="AF697" s="200"/>
      <c r="AG697" s="200"/>
      <c r="AH697" s="200"/>
      <c r="AI697" s="200"/>
      <c r="AJ697" s="200"/>
      <c r="AK697" s="200"/>
      <c r="AL697" s="200"/>
      <c r="AM697" s="200"/>
      <c r="AN697" s="200"/>
      <c r="AO697" s="200"/>
      <c r="AP697" s="200"/>
      <c r="AQ697" s="200"/>
      <c r="AR697" s="200"/>
      <c r="AS697" s="200"/>
      <c r="AT697" s="201"/>
      <c r="AU697" s="202" t="str">
        <f>IF([1]調達要求データ貼付!S692="","","同等品以上")</f>
        <v/>
      </c>
      <c r="AV697" s="203"/>
      <c r="AW697" s="204" t="str">
        <f>IF([1]調達要求データ貼付!U692="","",[1]調達要求データ貼付!U692)</f>
        <v/>
      </c>
      <c r="AX697" s="205"/>
      <c r="AY697" s="205"/>
      <c r="AZ697" s="205"/>
      <c r="BA697" s="205"/>
      <c r="BB697" s="205"/>
      <c r="BC697" s="206" t="str">
        <f>IF([1]調達要求データ貼付!O692="","",[1]調達要求データ貼付!O692)</f>
        <v/>
      </c>
      <c r="BD697" s="207"/>
      <c r="BE697" s="207"/>
      <c r="BF697" s="207"/>
      <c r="BG697" s="207"/>
      <c r="BH697" s="207"/>
      <c r="BI697" s="207"/>
      <c r="BJ697" s="208"/>
      <c r="BK697" s="209"/>
      <c r="BL697" s="209"/>
      <c r="BM697" s="209"/>
      <c r="BN697" s="209"/>
      <c r="BO697" s="209"/>
      <c r="BP697" s="209"/>
      <c r="BQ697" s="209"/>
      <c r="BR697" s="210"/>
      <c r="BS697" s="208"/>
      <c r="BT697" s="209"/>
      <c r="BU697" s="209"/>
      <c r="BV697" s="209"/>
      <c r="BW697" s="209"/>
      <c r="BX697" s="209"/>
      <c r="BY697" s="210"/>
      <c r="BZ697" s="196" t="str">
        <f>IF([1]調達要求データ貼付!W692="","",[1]調達要求データ貼付!W692)</f>
        <v/>
      </c>
      <c r="CA697" s="127"/>
      <c r="CB697" s="127"/>
      <c r="CC697" s="127"/>
      <c r="CD697" s="127"/>
      <c r="CE697" s="127"/>
      <c r="CF697" s="127"/>
      <c r="DC697" s="128"/>
      <c r="DD697" s="128"/>
    </row>
    <row r="698" spans="1:108" ht="33" customHeight="1" x14ac:dyDescent="0.2">
      <c r="A698" s="193" t="str">
        <f>IF([1]調達要求データ貼付!E693="","",[1]調達要求データ貼付!E693&amp;"　"&amp;[1]調達要求データ貼付!F693)</f>
        <v/>
      </c>
      <c r="B698" s="194"/>
      <c r="C698" s="195"/>
      <c r="D698" s="196" t="str">
        <f>IF([1]調達要求データ貼付!E693="","",[1]調達要求データ貼付!E693&amp;"　"&amp;[1]調達要求データ貼付!F693)</f>
        <v/>
      </c>
      <c r="E698" s="127"/>
      <c r="F698" s="127"/>
      <c r="G698" s="127"/>
      <c r="H698" s="127"/>
      <c r="I698" s="127"/>
      <c r="J698" s="127"/>
      <c r="K698" s="197" t="str">
        <f>IF([1]調達要求データ貼付!H693="","",[1]調達要求データ貼付!H693)</f>
        <v/>
      </c>
      <c r="L698" s="198"/>
      <c r="M698" s="198"/>
      <c r="N698" s="198"/>
      <c r="O698" s="198"/>
      <c r="P698" s="198"/>
      <c r="Q698" s="198"/>
      <c r="R698" s="198"/>
      <c r="S698" s="198"/>
      <c r="T698" s="198"/>
      <c r="U698" s="198"/>
      <c r="V698" s="198"/>
      <c r="W698" s="198"/>
      <c r="X698" s="198"/>
      <c r="Y698" s="198"/>
      <c r="Z698" s="199" t="str">
        <f>IF(AND(A698="",A697&lt;&gt;""),"－　以　下　余　白　－",IF([1]調達要求データ貼付!I693="","",[1]調達要求データ貼付!I693))</f>
        <v/>
      </c>
      <c r="AA698" s="200"/>
      <c r="AB698" s="200"/>
      <c r="AC698" s="200"/>
      <c r="AD698" s="200"/>
      <c r="AE698" s="200"/>
      <c r="AF698" s="200"/>
      <c r="AG698" s="200"/>
      <c r="AH698" s="200"/>
      <c r="AI698" s="200"/>
      <c r="AJ698" s="200"/>
      <c r="AK698" s="200"/>
      <c r="AL698" s="200"/>
      <c r="AM698" s="200"/>
      <c r="AN698" s="200"/>
      <c r="AO698" s="200"/>
      <c r="AP698" s="200"/>
      <c r="AQ698" s="200"/>
      <c r="AR698" s="200"/>
      <c r="AS698" s="200"/>
      <c r="AT698" s="201"/>
      <c r="AU698" s="202" t="str">
        <f>IF([1]調達要求データ貼付!S693="","","同等品以上")</f>
        <v/>
      </c>
      <c r="AV698" s="203"/>
      <c r="AW698" s="204" t="str">
        <f>IF([1]調達要求データ貼付!U693="","",[1]調達要求データ貼付!U693)</f>
        <v/>
      </c>
      <c r="AX698" s="205"/>
      <c r="AY698" s="205"/>
      <c r="AZ698" s="205"/>
      <c r="BA698" s="205"/>
      <c r="BB698" s="205"/>
      <c r="BC698" s="206" t="str">
        <f>IF([1]調達要求データ貼付!O693="","",[1]調達要求データ貼付!O693)</f>
        <v/>
      </c>
      <c r="BD698" s="207"/>
      <c r="BE698" s="207"/>
      <c r="BF698" s="207"/>
      <c r="BG698" s="207"/>
      <c r="BH698" s="207"/>
      <c r="BI698" s="207"/>
      <c r="BJ698" s="208"/>
      <c r="BK698" s="209"/>
      <c r="BL698" s="209"/>
      <c r="BM698" s="209"/>
      <c r="BN698" s="209"/>
      <c r="BO698" s="209"/>
      <c r="BP698" s="209"/>
      <c r="BQ698" s="209"/>
      <c r="BR698" s="210"/>
      <c r="BS698" s="208"/>
      <c r="BT698" s="209"/>
      <c r="BU698" s="209"/>
      <c r="BV698" s="209"/>
      <c r="BW698" s="209"/>
      <c r="BX698" s="209"/>
      <c r="BY698" s="210"/>
      <c r="BZ698" s="196" t="str">
        <f>IF([1]調達要求データ貼付!W693="","",[1]調達要求データ貼付!W693)</f>
        <v/>
      </c>
      <c r="CA698" s="127"/>
      <c r="CB698" s="127"/>
      <c r="CC698" s="127"/>
      <c r="CD698" s="127"/>
      <c r="CE698" s="127"/>
      <c r="CF698" s="127"/>
      <c r="DC698" s="128"/>
      <c r="DD698" s="128"/>
    </row>
    <row r="699" spans="1:108" ht="33" customHeight="1" x14ac:dyDescent="0.2">
      <c r="A699" s="193" t="str">
        <f>IF([1]調達要求データ貼付!E694="","",[1]調達要求データ貼付!E694&amp;"　"&amp;[1]調達要求データ貼付!F694)</f>
        <v/>
      </c>
      <c r="B699" s="194"/>
      <c r="C699" s="195"/>
      <c r="D699" s="196" t="str">
        <f>IF([1]調達要求データ貼付!E694="","",[1]調達要求データ貼付!E694&amp;"　"&amp;[1]調達要求データ貼付!F694)</f>
        <v/>
      </c>
      <c r="E699" s="127"/>
      <c r="F699" s="127"/>
      <c r="G699" s="127"/>
      <c r="H699" s="127"/>
      <c r="I699" s="127"/>
      <c r="J699" s="127"/>
      <c r="K699" s="197" t="str">
        <f>IF([1]調達要求データ貼付!H694="","",[1]調達要求データ貼付!H694)</f>
        <v/>
      </c>
      <c r="L699" s="198"/>
      <c r="M699" s="198"/>
      <c r="N699" s="198"/>
      <c r="O699" s="198"/>
      <c r="P699" s="198"/>
      <c r="Q699" s="198"/>
      <c r="R699" s="198"/>
      <c r="S699" s="198"/>
      <c r="T699" s="198"/>
      <c r="U699" s="198"/>
      <c r="V699" s="198"/>
      <c r="W699" s="198"/>
      <c r="X699" s="198"/>
      <c r="Y699" s="198"/>
      <c r="Z699" s="199" t="str">
        <f>IF(AND(A699="",A698&lt;&gt;""),"－　以　下　余　白　－",IF([1]調達要求データ貼付!I694="","",[1]調達要求データ貼付!I694))</f>
        <v/>
      </c>
      <c r="AA699" s="200"/>
      <c r="AB699" s="200"/>
      <c r="AC699" s="200"/>
      <c r="AD699" s="200"/>
      <c r="AE699" s="200"/>
      <c r="AF699" s="200"/>
      <c r="AG699" s="200"/>
      <c r="AH699" s="200"/>
      <c r="AI699" s="200"/>
      <c r="AJ699" s="200"/>
      <c r="AK699" s="200"/>
      <c r="AL699" s="200"/>
      <c r="AM699" s="200"/>
      <c r="AN699" s="200"/>
      <c r="AO699" s="200"/>
      <c r="AP699" s="200"/>
      <c r="AQ699" s="200"/>
      <c r="AR699" s="200"/>
      <c r="AS699" s="200"/>
      <c r="AT699" s="201"/>
      <c r="AU699" s="202" t="str">
        <f>IF([1]調達要求データ貼付!S694="","","同等品以上")</f>
        <v/>
      </c>
      <c r="AV699" s="203"/>
      <c r="AW699" s="204" t="str">
        <f>IF([1]調達要求データ貼付!U694="","",[1]調達要求データ貼付!U694)</f>
        <v/>
      </c>
      <c r="AX699" s="205"/>
      <c r="AY699" s="205"/>
      <c r="AZ699" s="205"/>
      <c r="BA699" s="205"/>
      <c r="BB699" s="205"/>
      <c r="BC699" s="206" t="str">
        <f>IF([1]調達要求データ貼付!O694="","",[1]調達要求データ貼付!O694)</f>
        <v/>
      </c>
      <c r="BD699" s="207"/>
      <c r="BE699" s="207"/>
      <c r="BF699" s="207"/>
      <c r="BG699" s="207"/>
      <c r="BH699" s="207"/>
      <c r="BI699" s="207"/>
      <c r="BJ699" s="208"/>
      <c r="BK699" s="209"/>
      <c r="BL699" s="209"/>
      <c r="BM699" s="209"/>
      <c r="BN699" s="209"/>
      <c r="BO699" s="209"/>
      <c r="BP699" s="209"/>
      <c r="BQ699" s="209"/>
      <c r="BR699" s="210"/>
      <c r="BS699" s="208"/>
      <c r="BT699" s="209"/>
      <c r="BU699" s="209"/>
      <c r="BV699" s="209"/>
      <c r="BW699" s="209"/>
      <c r="BX699" s="209"/>
      <c r="BY699" s="210"/>
      <c r="BZ699" s="196" t="str">
        <f>IF([1]調達要求データ貼付!W694="","",[1]調達要求データ貼付!W694)</f>
        <v/>
      </c>
      <c r="CA699" s="127"/>
      <c r="CB699" s="127"/>
      <c r="CC699" s="127"/>
      <c r="CD699" s="127"/>
      <c r="CE699" s="127"/>
      <c r="CF699" s="127"/>
      <c r="DC699" s="128"/>
      <c r="DD699" s="128"/>
    </row>
    <row r="700" spans="1:108" ht="33" customHeight="1" x14ac:dyDescent="0.2">
      <c r="A700" s="193" t="str">
        <f>IF([1]調達要求データ貼付!E695="","",[1]調達要求データ貼付!E695&amp;"　"&amp;[1]調達要求データ貼付!F695)</f>
        <v/>
      </c>
      <c r="B700" s="194"/>
      <c r="C700" s="195"/>
      <c r="D700" s="196" t="str">
        <f>IF([1]調達要求データ貼付!E695="","",[1]調達要求データ貼付!E695&amp;"　"&amp;[1]調達要求データ貼付!F695)</f>
        <v/>
      </c>
      <c r="E700" s="127"/>
      <c r="F700" s="127"/>
      <c r="G700" s="127"/>
      <c r="H700" s="127"/>
      <c r="I700" s="127"/>
      <c r="J700" s="127"/>
      <c r="K700" s="197" t="str">
        <f>IF([1]調達要求データ貼付!H695="","",[1]調達要求データ貼付!H695)</f>
        <v/>
      </c>
      <c r="L700" s="198"/>
      <c r="M700" s="198"/>
      <c r="N700" s="198"/>
      <c r="O700" s="198"/>
      <c r="P700" s="198"/>
      <c r="Q700" s="198"/>
      <c r="R700" s="198"/>
      <c r="S700" s="198"/>
      <c r="T700" s="198"/>
      <c r="U700" s="198"/>
      <c r="V700" s="198"/>
      <c r="W700" s="198"/>
      <c r="X700" s="198"/>
      <c r="Y700" s="198"/>
      <c r="Z700" s="199" t="str">
        <f>IF(AND(A700="",A699&lt;&gt;""),"－　以　下　余　白　－",IF([1]調達要求データ貼付!I695="","",[1]調達要求データ貼付!I695))</f>
        <v/>
      </c>
      <c r="AA700" s="200"/>
      <c r="AB700" s="200"/>
      <c r="AC700" s="200"/>
      <c r="AD700" s="200"/>
      <c r="AE700" s="200"/>
      <c r="AF700" s="200"/>
      <c r="AG700" s="200"/>
      <c r="AH700" s="200"/>
      <c r="AI700" s="200"/>
      <c r="AJ700" s="200"/>
      <c r="AK700" s="200"/>
      <c r="AL700" s="200"/>
      <c r="AM700" s="200"/>
      <c r="AN700" s="200"/>
      <c r="AO700" s="200"/>
      <c r="AP700" s="200"/>
      <c r="AQ700" s="200"/>
      <c r="AR700" s="200"/>
      <c r="AS700" s="200"/>
      <c r="AT700" s="201"/>
      <c r="AU700" s="202" t="str">
        <f>IF([1]調達要求データ貼付!S695="","","同等品以上")</f>
        <v/>
      </c>
      <c r="AV700" s="203"/>
      <c r="AW700" s="204" t="str">
        <f>IF([1]調達要求データ貼付!U695="","",[1]調達要求データ貼付!U695)</f>
        <v/>
      </c>
      <c r="AX700" s="205"/>
      <c r="AY700" s="205"/>
      <c r="AZ700" s="205"/>
      <c r="BA700" s="205"/>
      <c r="BB700" s="205"/>
      <c r="BC700" s="206" t="str">
        <f>IF([1]調達要求データ貼付!O695="","",[1]調達要求データ貼付!O695)</f>
        <v/>
      </c>
      <c r="BD700" s="207"/>
      <c r="BE700" s="207"/>
      <c r="BF700" s="207"/>
      <c r="BG700" s="207"/>
      <c r="BH700" s="207"/>
      <c r="BI700" s="207"/>
      <c r="BJ700" s="208"/>
      <c r="BK700" s="209"/>
      <c r="BL700" s="209"/>
      <c r="BM700" s="209"/>
      <c r="BN700" s="209"/>
      <c r="BO700" s="209"/>
      <c r="BP700" s="209"/>
      <c r="BQ700" s="209"/>
      <c r="BR700" s="210"/>
      <c r="BS700" s="208"/>
      <c r="BT700" s="209"/>
      <c r="BU700" s="209"/>
      <c r="BV700" s="209"/>
      <c r="BW700" s="209"/>
      <c r="BX700" s="209"/>
      <c r="BY700" s="210"/>
      <c r="BZ700" s="196" t="str">
        <f>IF([1]調達要求データ貼付!W695="","",[1]調達要求データ貼付!W695)</f>
        <v/>
      </c>
      <c r="CA700" s="127"/>
      <c r="CB700" s="127"/>
      <c r="CC700" s="127"/>
      <c r="CD700" s="127"/>
      <c r="CE700" s="127"/>
      <c r="CF700" s="127"/>
      <c r="DC700" s="128"/>
      <c r="DD700" s="128"/>
    </row>
    <row r="701" spans="1:108" ht="33" customHeight="1" x14ac:dyDescent="0.2">
      <c r="A701" s="193" t="str">
        <f>IF([1]調達要求データ貼付!E696="","",[1]調達要求データ貼付!E696&amp;"　"&amp;[1]調達要求データ貼付!F696)</f>
        <v/>
      </c>
      <c r="B701" s="194"/>
      <c r="C701" s="195"/>
      <c r="D701" s="196" t="str">
        <f>IF([1]調達要求データ貼付!E696="","",[1]調達要求データ貼付!E696&amp;"　"&amp;[1]調達要求データ貼付!F696)</f>
        <v/>
      </c>
      <c r="E701" s="127"/>
      <c r="F701" s="127"/>
      <c r="G701" s="127"/>
      <c r="H701" s="127"/>
      <c r="I701" s="127"/>
      <c r="J701" s="127"/>
      <c r="K701" s="197" t="str">
        <f>IF([1]調達要求データ貼付!H696="","",[1]調達要求データ貼付!H696)</f>
        <v/>
      </c>
      <c r="L701" s="198"/>
      <c r="M701" s="198"/>
      <c r="N701" s="198"/>
      <c r="O701" s="198"/>
      <c r="P701" s="198"/>
      <c r="Q701" s="198"/>
      <c r="R701" s="198"/>
      <c r="S701" s="198"/>
      <c r="T701" s="198"/>
      <c r="U701" s="198"/>
      <c r="V701" s="198"/>
      <c r="W701" s="198"/>
      <c r="X701" s="198"/>
      <c r="Y701" s="198"/>
      <c r="Z701" s="199" t="str">
        <f>IF(AND(A701="",A700&lt;&gt;""),"－　以　下　余　白　－",IF([1]調達要求データ貼付!I696="","",[1]調達要求データ貼付!I696))</f>
        <v/>
      </c>
      <c r="AA701" s="200"/>
      <c r="AB701" s="200"/>
      <c r="AC701" s="200"/>
      <c r="AD701" s="200"/>
      <c r="AE701" s="200"/>
      <c r="AF701" s="200"/>
      <c r="AG701" s="200"/>
      <c r="AH701" s="200"/>
      <c r="AI701" s="200"/>
      <c r="AJ701" s="200"/>
      <c r="AK701" s="200"/>
      <c r="AL701" s="200"/>
      <c r="AM701" s="200"/>
      <c r="AN701" s="200"/>
      <c r="AO701" s="200"/>
      <c r="AP701" s="200"/>
      <c r="AQ701" s="200"/>
      <c r="AR701" s="200"/>
      <c r="AS701" s="200"/>
      <c r="AT701" s="201"/>
      <c r="AU701" s="202" t="str">
        <f>IF([1]調達要求データ貼付!S696="","","同等品以上")</f>
        <v/>
      </c>
      <c r="AV701" s="203"/>
      <c r="AW701" s="204" t="str">
        <f>IF([1]調達要求データ貼付!U696="","",[1]調達要求データ貼付!U696)</f>
        <v/>
      </c>
      <c r="AX701" s="205"/>
      <c r="AY701" s="205"/>
      <c r="AZ701" s="205"/>
      <c r="BA701" s="205"/>
      <c r="BB701" s="205"/>
      <c r="BC701" s="206" t="str">
        <f>IF([1]調達要求データ貼付!O696="","",[1]調達要求データ貼付!O696)</f>
        <v/>
      </c>
      <c r="BD701" s="207"/>
      <c r="BE701" s="207"/>
      <c r="BF701" s="207"/>
      <c r="BG701" s="207"/>
      <c r="BH701" s="207"/>
      <c r="BI701" s="207"/>
      <c r="BJ701" s="208"/>
      <c r="BK701" s="209"/>
      <c r="BL701" s="209"/>
      <c r="BM701" s="209"/>
      <c r="BN701" s="209"/>
      <c r="BO701" s="209"/>
      <c r="BP701" s="209"/>
      <c r="BQ701" s="209"/>
      <c r="BR701" s="210"/>
      <c r="BS701" s="208"/>
      <c r="BT701" s="209"/>
      <c r="BU701" s="209"/>
      <c r="BV701" s="209"/>
      <c r="BW701" s="209"/>
      <c r="BX701" s="209"/>
      <c r="BY701" s="210"/>
      <c r="BZ701" s="196" t="str">
        <f>IF([1]調達要求データ貼付!W696="","",[1]調達要求データ貼付!W696)</f>
        <v/>
      </c>
      <c r="CA701" s="127"/>
      <c r="CB701" s="127"/>
      <c r="CC701" s="127"/>
      <c r="CD701" s="127"/>
      <c r="CE701" s="127"/>
      <c r="CF701" s="127"/>
      <c r="DC701" s="128"/>
      <c r="DD701" s="128"/>
    </row>
    <row r="702" spans="1:108" ht="33" customHeight="1" x14ac:dyDescent="0.2">
      <c r="A702" s="193" t="str">
        <f>IF([1]調達要求データ貼付!E697="","",[1]調達要求データ貼付!E697&amp;"　"&amp;[1]調達要求データ貼付!F697)</f>
        <v/>
      </c>
      <c r="B702" s="194"/>
      <c r="C702" s="195"/>
      <c r="D702" s="196" t="str">
        <f>IF([1]調達要求データ貼付!E697="","",[1]調達要求データ貼付!E697&amp;"　"&amp;[1]調達要求データ貼付!F697)</f>
        <v/>
      </c>
      <c r="E702" s="127"/>
      <c r="F702" s="127"/>
      <c r="G702" s="127"/>
      <c r="H702" s="127"/>
      <c r="I702" s="127"/>
      <c r="J702" s="127"/>
      <c r="K702" s="197" t="str">
        <f>IF([1]調達要求データ貼付!H697="","",[1]調達要求データ貼付!H697)</f>
        <v/>
      </c>
      <c r="L702" s="198"/>
      <c r="M702" s="198"/>
      <c r="N702" s="198"/>
      <c r="O702" s="198"/>
      <c r="P702" s="198"/>
      <c r="Q702" s="198"/>
      <c r="R702" s="198"/>
      <c r="S702" s="198"/>
      <c r="T702" s="198"/>
      <c r="U702" s="198"/>
      <c r="V702" s="198"/>
      <c r="W702" s="198"/>
      <c r="X702" s="198"/>
      <c r="Y702" s="198"/>
      <c r="Z702" s="199" t="str">
        <f>IF(AND(A702="",A701&lt;&gt;""),"－　以　下　余　白　－",IF([1]調達要求データ貼付!I697="","",[1]調達要求データ貼付!I697))</f>
        <v/>
      </c>
      <c r="AA702" s="200"/>
      <c r="AB702" s="200"/>
      <c r="AC702" s="200"/>
      <c r="AD702" s="200"/>
      <c r="AE702" s="200"/>
      <c r="AF702" s="200"/>
      <c r="AG702" s="200"/>
      <c r="AH702" s="200"/>
      <c r="AI702" s="200"/>
      <c r="AJ702" s="200"/>
      <c r="AK702" s="200"/>
      <c r="AL702" s="200"/>
      <c r="AM702" s="200"/>
      <c r="AN702" s="200"/>
      <c r="AO702" s="200"/>
      <c r="AP702" s="200"/>
      <c r="AQ702" s="200"/>
      <c r="AR702" s="200"/>
      <c r="AS702" s="200"/>
      <c r="AT702" s="201"/>
      <c r="AU702" s="202" t="str">
        <f>IF([1]調達要求データ貼付!S697="","","同等品以上")</f>
        <v/>
      </c>
      <c r="AV702" s="203"/>
      <c r="AW702" s="204" t="str">
        <f>IF([1]調達要求データ貼付!U697="","",[1]調達要求データ貼付!U697)</f>
        <v/>
      </c>
      <c r="AX702" s="205"/>
      <c r="AY702" s="205"/>
      <c r="AZ702" s="205"/>
      <c r="BA702" s="205"/>
      <c r="BB702" s="205"/>
      <c r="BC702" s="206" t="str">
        <f>IF([1]調達要求データ貼付!O697="","",[1]調達要求データ貼付!O697)</f>
        <v/>
      </c>
      <c r="BD702" s="207"/>
      <c r="BE702" s="207"/>
      <c r="BF702" s="207"/>
      <c r="BG702" s="207"/>
      <c r="BH702" s="207"/>
      <c r="BI702" s="207"/>
      <c r="BJ702" s="208"/>
      <c r="BK702" s="209"/>
      <c r="BL702" s="209"/>
      <c r="BM702" s="209"/>
      <c r="BN702" s="209"/>
      <c r="BO702" s="209"/>
      <c r="BP702" s="209"/>
      <c r="BQ702" s="209"/>
      <c r="BR702" s="210"/>
      <c r="BS702" s="208"/>
      <c r="BT702" s="209"/>
      <c r="BU702" s="209"/>
      <c r="BV702" s="209"/>
      <c r="BW702" s="209"/>
      <c r="BX702" s="209"/>
      <c r="BY702" s="210"/>
      <c r="BZ702" s="196" t="str">
        <f>IF([1]調達要求データ貼付!W697="","",[1]調達要求データ貼付!W697)</f>
        <v/>
      </c>
      <c r="CA702" s="127"/>
      <c r="CB702" s="127"/>
      <c r="CC702" s="127"/>
      <c r="CD702" s="127"/>
      <c r="CE702" s="127"/>
      <c r="CF702" s="127"/>
      <c r="DC702" s="128"/>
      <c r="DD702" s="128"/>
    </row>
    <row r="703" spans="1:108" ht="33" customHeight="1" x14ac:dyDescent="0.2">
      <c r="A703" s="193" t="str">
        <f>IF([1]調達要求データ貼付!E698="","",[1]調達要求データ貼付!E698&amp;"　"&amp;[1]調達要求データ貼付!F698)</f>
        <v/>
      </c>
      <c r="B703" s="194"/>
      <c r="C703" s="195"/>
      <c r="D703" s="196" t="str">
        <f>IF([1]調達要求データ貼付!E698="","",[1]調達要求データ貼付!E698&amp;"　"&amp;[1]調達要求データ貼付!F698)</f>
        <v/>
      </c>
      <c r="E703" s="127"/>
      <c r="F703" s="127"/>
      <c r="G703" s="127"/>
      <c r="H703" s="127"/>
      <c r="I703" s="127"/>
      <c r="J703" s="127"/>
      <c r="K703" s="197" t="str">
        <f>IF([1]調達要求データ貼付!H698="","",[1]調達要求データ貼付!H698)</f>
        <v/>
      </c>
      <c r="L703" s="198"/>
      <c r="M703" s="198"/>
      <c r="N703" s="198"/>
      <c r="O703" s="198"/>
      <c r="P703" s="198"/>
      <c r="Q703" s="198"/>
      <c r="R703" s="198"/>
      <c r="S703" s="198"/>
      <c r="T703" s="198"/>
      <c r="U703" s="198"/>
      <c r="V703" s="198"/>
      <c r="W703" s="198"/>
      <c r="X703" s="198"/>
      <c r="Y703" s="198"/>
      <c r="Z703" s="199" t="str">
        <f>IF(AND(A703="",A702&lt;&gt;""),"－　以　下　余　白　－",IF([1]調達要求データ貼付!I698="","",[1]調達要求データ貼付!I698))</f>
        <v/>
      </c>
      <c r="AA703" s="200"/>
      <c r="AB703" s="200"/>
      <c r="AC703" s="200"/>
      <c r="AD703" s="200"/>
      <c r="AE703" s="200"/>
      <c r="AF703" s="200"/>
      <c r="AG703" s="200"/>
      <c r="AH703" s="200"/>
      <c r="AI703" s="200"/>
      <c r="AJ703" s="200"/>
      <c r="AK703" s="200"/>
      <c r="AL703" s="200"/>
      <c r="AM703" s="200"/>
      <c r="AN703" s="200"/>
      <c r="AO703" s="200"/>
      <c r="AP703" s="200"/>
      <c r="AQ703" s="200"/>
      <c r="AR703" s="200"/>
      <c r="AS703" s="200"/>
      <c r="AT703" s="201"/>
      <c r="AU703" s="202" t="str">
        <f>IF([1]調達要求データ貼付!S698="","","同等品以上")</f>
        <v/>
      </c>
      <c r="AV703" s="203"/>
      <c r="AW703" s="204" t="str">
        <f>IF([1]調達要求データ貼付!U698="","",[1]調達要求データ貼付!U698)</f>
        <v/>
      </c>
      <c r="AX703" s="205"/>
      <c r="AY703" s="205"/>
      <c r="AZ703" s="205"/>
      <c r="BA703" s="205"/>
      <c r="BB703" s="205"/>
      <c r="BC703" s="206" t="str">
        <f>IF([1]調達要求データ貼付!O698="","",[1]調達要求データ貼付!O698)</f>
        <v/>
      </c>
      <c r="BD703" s="207"/>
      <c r="BE703" s="207"/>
      <c r="BF703" s="207"/>
      <c r="BG703" s="207"/>
      <c r="BH703" s="207"/>
      <c r="BI703" s="207"/>
      <c r="BJ703" s="208"/>
      <c r="BK703" s="209"/>
      <c r="BL703" s="209"/>
      <c r="BM703" s="209"/>
      <c r="BN703" s="209"/>
      <c r="BO703" s="209"/>
      <c r="BP703" s="209"/>
      <c r="BQ703" s="209"/>
      <c r="BR703" s="210"/>
      <c r="BS703" s="208"/>
      <c r="BT703" s="209"/>
      <c r="BU703" s="209"/>
      <c r="BV703" s="209"/>
      <c r="BW703" s="209"/>
      <c r="BX703" s="209"/>
      <c r="BY703" s="210"/>
      <c r="BZ703" s="196" t="str">
        <f>IF([1]調達要求データ貼付!W698="","",[1]調達要求データ貼付!W698)</f>
        <v/>
      </c>
      <c r="CA703" s="127"/>
      <c r="CB703" s="127"/>
      <c r="CC703" s="127"/>
      <c r="CD703" s="127"/>
      <c r="CE703" s="127"/>
      <c r="CF703" s="127"/>
      <c r="DC703" s="128"/>
      <c r="DD703" s="128"/>
    </row>
    <row r="704" spans="1:108" ht="33" customHeight="1" x14ac:dyDescent="0.2">
      <c r="A704" s="193" t="str">
        <f>IF([1]調達要求データ貼付!E699="","",[1]調達要求データ貼付!E699&amp;"　"&amp;[1]調達要求データ貼付!F699)</f>
        <v/>
      </c>
      <c r="B704" s="194"/>
      <c r="C704" s="195"/>
      <c r="D704" s="196" t="str">
        <f>IF([1]調達要求データ貼付!E699="","",[1]調達要求データ貼付!E699&amp;"　"&amp;[1]調達要求データ貼付!F699)</f>
        <v/>
      </c>
      <c r="E704" s="127"/>
      <c r="F704" s="127"/>
      <c r="G704" s="127"/>
      <c r="H704" s="127"/>
      <c r="I704" s="127"/>
      <c r="J704" s="127"/>
      <c r="K704" s="197" t="str">
        <f>IF([1]調達要求データ貼付!H699="","",[1]調達要求データ貼付!H699)</f>
        <v/>
      </c>
      <c r="L704" s="198"/>
      <c r="M704" s="198"/>
      <c r="N704" s="198"/>
      <c r="O704" s="198"/>
      <c r="P704" s="198"/>
      <c r="Q704" s="198"/>
      <c r="R704" s="198"/>
      <c r="S704" s="198"/>
      <c r="T704" s="198"/>
      <c r="U704" s="198"/>
      <c r="V704" s="198"/>
      <c r="W704" s="198"/>
      <c r="X704" s="198"/>
      <c r="Y704" s="198"/>
      <c r="Z704" s="199" t="str">
        <f>IF(AND(A704="",A703&lt;&gt;""),"－　以　下　余　白　－",IF([1]調達要求データ貼付!I699="","",[1]調達要求データ貼付!I699))</f>
        <v/>
      </c>
      <c r="AA704" s="200"/>
      <c r="AB704" s="200"/>
      <c r="AC704" s="200"/>
      <c r="AD704" s="200"/>
      <c r="AE704" s="200"/>
      <c r="AF704" s="200"/>
      <c r="AG704" s="200"/>
      <c r="AH704" s="200"/>
      <c r="AI704" s="200"/>
      <c r="AJ704" s="200"/>
      <c r="AK704" s="200"/>
      <c r="AL704" s="200"/>
      <c r="AM704" s="200"/>
      <c r="AN704" s="200"/>
      <c r="AO704" s="200"/>
      <c r="AP704" s="200"/>
      <c r="AQ704" s="200"/>
      <c r="AR704" s="200"/>
      <c r="AS704" s="200"/>
      <c r="AT704" s="201"/>
      <c r="AU704" s="202" t="str">
        <f>IF([1]調達要求データ貼付!S699="","","同等品以上")</f>
        <v/>
      </c>
      <c r="AV704" s="203"/>
      <c r="AW704" s="204" t="str">
        <f>IF([1]調達要求データ貼付!U699="","",[1]調達要求データ貼付!U699)</f>
        <v/>
      </c>
      <c r="AX704" s="205"/>
      <c r="AY704" s="205"/>
      <c r="AZ704" s="205"/>
      <c r="BA704" s="205"/>
      <c r="BB704" s="205"/>
      <c r="BC704" s="206" t="str">
        <f>IF([1]調達要求データ貼付!O699="","",[1]調達要求データ貼付!O699)</f>
        <v/>
      </c>
      <c r="BD704" s="207"/>
      <c r="BE704" s="207"/>
      <c r="BF704" s="207"/>
      <c r="BG704" s="207"/>
      <c r="BH704" s="207"/>
      <c r="BI704" s="207"/>
      <c r="BJ704" s="208"/>
      <c r="BK704" s="209"/>
      <c r="BL704" s="209"/>
      <c r="BM704" s="209"/>
      <c r="BN704" s="209"/>
      <c r="BO704" s="209"/>
      <c r="BP704" s="209"/>
      <c r="BQ704" s="209"/>
      <c r="BR704" s="210"/>
      <c r="BS704" s="208"/>
      <c r="BT704" s="209"/>
      <c r="BU704" s="209"/>
      <c r="BV704" s="209"/>
      <c r="BW704" s="209"/>
      <c r="BX704" s="209"/>
      <c r="BY704" s="210"/>
      <c r="BZ704" s="196" t="str">
        <f>IF([1]調達要求データ貼付!W699="","",[1]調達要求データ貼付!W699)</f>
        <v/>
      </c>
      <c r="CA704" s="127"/>
      <c r="CB704" s="127"/>
      <c r="CC704" s="127"/>
      <c r="CD704" s="127"/>
      <c r="CE704" s="127"/>
      <c r="CF704" s="127"/>
      <c r="DC704" s="128"/>
      <c r="DD704" s="128"/>
    </row>
    <row r="705" spans="1:108" ht="33" customHeight="1" x14ac:dyDescent="0.2">
      <c r="A705" s="193" t="str">
        <f>IF([1]調達要求データ貼付!E700="","",[1]調達要求データ貼付!E700&amp;"　"&amp;[1]調達要求データ貼付!F700)</f>
        <v/>
      </c>
      <c r="B705" s="194"/>
      <c r="C705" s="195"/>
      <c r="D705" s="196" t="str">
        <f>IF([1]調達要求データ貼付!E700="","",[1]調達要求データ貼付!E700&amp;"　"&amp;[1]調達要求データ貼付!F700)</f>
        <v/>
      </c>
      <c r="E705" s="127"/>
      <c r="F705" s="127"/>
      <c r="G705" s="127"/>
      <c r="H705" s="127"/>
      <c r="I705" s="127"/>
      <c r="J705" s="127"/>
      <c r="K705" s="197" t="str">
        <f>IF([1]調達要求データ貼付!H700="","",[1]調達要求データ貼付!H700)</f>
        <v/>
      </c>
      <c r="L705" s="198"/>
      <c r="M705" s="198"/>
      <c r="N705" s="198"/>
      <c r="O705" s="198"/>
      <c r="P705" s="198"/>
      <c r="Q705" s="198"/>
      <c r="R705" s="198"/>
      <c r="S705" s="198"/>
      <c r="T705" s="198"/>
      <c r="U705" s="198"/>
      <c r="V705" s="198"/>
      <c r="W705" s="198"/>
      <c r="X705" s="198"/>
      <c r="Y705" s="198"/>
      <c r="Z705" s="199" t="str">
        <f>IF(AND(A705="",A704&lt;&gt;""),"－　以　下　余　白　－",IF([1]調達要求データ貼付!I700="","",[1]調達要求データ貼付!I700))</f>
        <v/>
      </c>
      <c r="AA705" s="200"/>
      <c r="AB705" s="200"/>
      <c r="AC705" s="200"/>
      <c r="AD705" s="200"/>
      <c r="AE705" s="200"/>
      <c r="AF705" s="200"/>
      <c r="AG705" s="200"/>
      <c r="AH705" s="200"/>
      <c r="AI705" s="200"/>
      <c r="AJ705" s="200"/>
      <c r="AK705" s="200"/>
      <c r="AL705" s="200"/>
      <c r="AM705" s="200"/>
      <c r="AN705" s="200"/>
      <c r="AO705" s="200"/>
      <c r="AP705" s="200"/>
      <c r="AQ705" s="200"/>
      <c r="AR705" s="200"/>
      <c r="AS705" s="200"/>
      <c r="AT705" s="201"/>
      <c r="AU705" s="202" t="str">
        <f>IF([1]調達要求データ貼付!S700="","","同等品以上")</f>
        <v/>
      </c>
      <c r="AV705" s="203"/>
      <c r="AW705" s="204" t="str">
        <f>IF([1]調達要求データ貼付!U700="","",[1]調達要求データ貼付!U700)</f>
        <v/>
      </c>
      <c r="AX705" s="205"/>
      <c r="AY705" s="205"/>
      <c r="AZ705" s="205"/>
      <c r="BA705" s="205"/>
      <c r="BB705" s="205"/>
      <c r="BC705" s="206" t="str">
        <f>IF([1]調達要求データ貼付!O700="","",[1]調達要求データ貼付!O700)</f>
        <v/>
      </c>
      <c r="BD705" s="207"/>
      <c r="BE705" s="207"/>
      <c r="BF705" s="207"/>
      <c r="BG705" s="207"/>
      <c r="BH705" s="207"/>
      <c r="BI705" s="207"/>
      <c r="BJ705" s="208"/>
      <c r="BK705" s="209"/>
      <c r="BL705" s="209"/>
      <c r="BM705" s="209"/>
      <c r="BN705" s="209"/>
      <c r="BO705" s="209"/>
      <c r="BP705" s="209"/>
      <c r="BQ705" s="209"/>
      <c r="BR705" s="210"/>
      <c r="BS705" s="208"/>
      <c r="BT705" s="209"/>
      <c r="BU705" s="209"/>
      <c r="BV705" s="209"/>
      <c r="BW705" s="209"/>
      <c r="BX705" s="209"/>
      <c r="BY705" s="210"/>
      <c r="BZ705" s="196" t="str">
        <f>IF([1]調達要求データ貼付!W700="","",[1]調達要求データ貼付!W700)</f>
        <v/>
      </c>
      <c r="CA705" s="127"/>
      <c r="CB705" s="127"/>
      <c r="CC705" s="127"/>
      <c r="CD705" s="127"/>
      <c r="CE705" s="127"/>
      <c r="CF705" s="127"/>
      <c r="DC705" s="128"/>
      <c r="DD705" s="128"/>
    </row>
    <row r="706" spans="1:108" ht="33" customHeight="1" x14ac:dyDescent="0.2">
      <c r="A706" s="193" t="str">
        <f>IF([1]調達要求データ貼付!E701="","",[1]調達要求データ貼付!E701&amp;"　"&amp;[1]調達要求データ貼付!F701)</f>
        <v/>
      </c>
      <c r="B706" s="194"/>
      <c r="C706" s="195"/>
      <c r="D706" s="196" t="str">
        <f>IF([1]調達要求データ貼付!E701="","",[1]調達要求データ貼付!E701&amp;"　"&amp;[1]調達要求データ貼付!F701)</f>
        <v/>
      </c>
      <c r="E706" s="127"/>
      <c r="F706" s="127"/>
      <c r="G706" s="127"/>
      <c r="H706" s="127"/>
      <c r="I706" s="127"/>
      <c r="J706" s="127"/>
      <c r="K706" s="197" t="str">
        <f>IF([1]調達要求データ貼付!H701="","",[1]調達要求データ貼付!H701)</f>
        <v/>
      </c>
      <c r="L706" s="198"/>
      <c r="M706" s="198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9" t="str">
        <f>IF(AND(A706="",A705&lt;&gt;""),"－　以　下　余　白　－",IF([1]調達要求データ貼付!I701="","",[1]調達要求データ貼付!I701))</f>
        <v/>
      </c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  <c r="AO706" s="200"/>
      <c r="AP706" s="200"/>
      <c r="AQ706" s="200"/>
      <c r="AR706" s="200"/>
      <c r="AS706" s="200"/>
      <c r="AT706" s="201"/>
      <c r="AU706" s="202" t="str">
        <f>IF([1]調達要求データ貼付!S701="","","同等品以上")</f>
        <v/>
      </c>
      <c r="AV706" s="203"/>
      <c r="AW706" s="204" t="str">
        <f>IF([1]調達要求データ貼付!U701="","",[1]調達要求データ貼付!U701)</f>
        <v/>
      </c>
      <c r="AX706" s="205"/>
      <c r="AY706" s="205"/>
      <c r="AZ706" s="205"/>
      <c r="BA706" s="205"/>
      <c r="BB706" s="205"/>
      <c r="BC706" s="206" t="str">
        <f>IF([1]調達要求データ貼付!O701="","",[1]調達要求データ貼付!O701)</f>
        <v/>
      </c>
      <c r="BD706" s="207"/>
      <c r="BE706" s="207"/>
      <c r="BF706" s="207"/>
      <c r="BG706" s="207"/>
      <c r="BH706" s="207"/>
      <c r="BI706" s="207"/>
      <c r="BJ706" s="208"/>
      <c r="BK706" s="209"/>
      <c r="BL706" s="209"/>
      <c r="BM706" s="209"/>
      <c r="BN706" s="209"/>
      <c r="BO706" s="209"/>
      <c r="BP706" s="209"/>
      <c r="BQ706" s="209"/>
      <c r="BR706" s="210"/>
      <c r="BS706" s="208"/>
      <c r="BT706" s="209"/>
      <c r="BU706" s="209"/>
      <c r="BV706" s="209"/>
      <c r="BW706" s="209"/>
      <c r="BX706" s="209"/>
      <c r="BY706" s="210"/>
      <c r="BZ706" s="196" t="str">
        <f>IF([1]調達要求データ貼付!W701="","",[1]調達要求データ貼付!W701)</f>
        <v/>
      </c>
      <c r="CA706" s="127"/>
      <c r="CB706" s="127"/>
      <c r="CC706" s="127"/>
      <c r="CD706" s="127"/>
      <c r="CE706" s="127"/>
      <c r="CF706" s="127"/>
      <c r="DC706" s="128"/>
      <c r="DD706" s="128"/>
    </row>
    <row r="707" spans="1:108" ht="33" customHeight="1" x14ac:dyDescent="0.2">
      <c r="A707" s="193" t="str">
        <f>IF([1]調達要求データ貼付!E702="","",[1]調達要求データ貼付!E702&amp;"　"&amp;[1]調達要求データ貼付!F702)</f>
        <v/>
      </c>
      <c r="B707" s="194"/>
      <c r="C707" s="195"/>
      <c r="D707" s="196" t="str">
        <f>IF([1]調達要求データ貼付!E702="","",[1]調達要求データ貼付!E702&amp;"　"&amp;[1]調達要求データ貼付!F702)</f>
        <v/>
      </c>
      <c r="E707" s="127"/>
      <c r="F707" s="127"/>
      <c r="G707" s="127"/>
      <c r="H707" s="127"/>
      <c r="I707" s="127"/>
      <c r="J707" s="127"/>
      <c r="K707" s="197" t="str">
        <f>IF([1]調達要求データ貼付!H702="","",[1]調達要求データ貼付!H702)</f>
        <v/>
      </c>
      <c r="L707" s="198"/>
      <c r="M707" s="198"/>
      <c r="N707" s="198"/>
      <c r="O707" s="198"/>
      <c r="P707" s="198"/>
      <c r="Q707" s="198"/>
      <c r="R707" s="198"/>
      <c r="S707" s="198"/>
      <c r="T707" s="198"/>
      <c r="U707" s="198"/>
      <c r="V707" s="198"/>
      <c r="W707" s="198"/>
      <c r="X707" s="198"/>
      <c r="Y707" s="198"/>
      <c r="Z707" s="199" t="str">
        <f>IF(AND(A707="",A706&lt;&gt;""),"－　以　下　余　白　－",IF([1]調達要求データ貼付!I702="","",[1]調達要求データ貼付!I702))</f>
        <v/>
      </c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  <c r="AO707" s="200"/>
      <c r="AP707" s="200"/>
      <c r="AQ707" s="200"/>
      <c r="AR707" s="200"/>
      <c r="AS707" s="200"/>
      <c r="AT707" s="201"/>
      <c r="AU707" s="202" t="str">
        <f>IF([1]調達要求データ貼付!S702="","","同等品以上")</f>
        <v/>
      </c>
      <c r="AV707" s="203"/>
      <c r="AW707" s="204" t="str">
        <f>IF([1]調達要求データ貼付!U702="","",[1]調達要求データ貼付!U702)</f>
        <v/>
      </c>
      <c r="AX707" s="205"/>
      <c r="AY707" s="205"/>
      <c r="AZ707" s="205"/>
      <c r="BA707" s="205"/>
      <c r="BB707" s="205"/>
      <c r="BC707" s="206" t="str">
        <f>IF([1]調達要求データ貼付!O702="","",[1]調達要求データ貼付!O702)</f>
        <v/>
      </c>
      <c r="BD707" s="207"/>
      <c r="BE707" s="207"/>
      <c r="BF707" s="207"/>
      <c r="BG707" s="207"/>
      <c r="BH707" s="207"/>
      <c r="BI707" s="207"/>
      <c r="BJ707" s="208"/>
      <c r="BK707" s="209"/>
      <c r="BL707" s="209"/>
      <c r="BM707" s="209"/>
      <c r="BN707" s="209"/>
      <c r="BO707" s="209"/>
      <c r="BP707" s="209"/>
      <c r="BQ707" s="209"/>
      <c r="BR707" s="210"/>
      <c r="BS707" s="208"/>
      <c r="BT707" s="209"/>
      <c r="BU707" s="209"/>
      <c r="BV707" s="209"/>
      <c r="BW707" s="209"/>
      <c r="BX707" s="209"/>
      <c r="BY707" s="210"/>
      <c r="BZ707" s="196" t="str">
        <f>IF([1]調達要求データ貼付!W702="","",[1]調達要求データ貼付!W702)</f>
        <v/>
      </c>
      <c r="CA707" s="127"/>
      <c r="CB707" s="127"/>
      <c r="CC707" s="127"/>
      <c r="CD707" s="127"/>
      <c r="CE707" s="127"/>
      <c r="CF707" s="127"/>
      <c r="CK707" s="157" t="s">
        <v>37</v>
      </c>
      <c r="DC707" s="128"/>
      <c r="DD707" s="128"/>
    </row>
    <row r="708" spans="1:108" ht="33" customHeight="1" x14ac:dyDescent="0.2">
      <c r="A708" s="193" t="str">
        <f>IF([1]調達要求データ貼付!E703="","",[1]調達要求データ貼付!E703&amp;"　"&amp;[1]調達要求データ貼付!F703)</f>
        <v/>
      </c>
      <c r="B708" s="194"/>
      <c r="C708" s="195"/>
      <c r="D708" s="196" t="str">
        <f>IF([1]調達要求データ貼付!E703="","",[1]調達要求データ貼付!E703&amp;"　"&amp;[1]調達要求データ貼付!F703)</f>
        <v/>
      </c>
      <c r="E708" s="127"/>
      <c r="F708" s="127"/>
      <c r="G708" s="127"/>
      <c r="H708" s="127"/>
      <c r="I708" s="127"/>
      <c r="J708" s="127"/>
      <c r="K708" s="197" t="str">
        <f>IF([1]調達要求データ貼付!H703="","",[1]調達要求データ貼付!H703)</f>
        <v/>
      </c>
      <c r="L708" s="198"/>
      <c r="M708" s="198"/>
      <c r="N708" s="198"/>
      <c r="O708" s="198"/>
      <c r="P708" s="198"/>
      <c r="Q708" s="198"/>
      <c r="R708" s="198"/>
      <c r="S708" s="198"/>
      <c r="T708" s="198"/>
      <c r="U708" s="198"/>
      <c r="V708" s="198"/>
      <c r="W708" s="198"/>
      <c r="X708" s="198"/>
      <c r="Y708" s="198"/>
      <c r="Z708" s="199" t="str">
        <f>IF(AND(A708="",A707&lt;&gt;""),"－　以　下　余　白　－",IF([1]調達要求データ貼付!I703="","",[1]調達要求データ貼付!I703))</f>
        <v/>
      </c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00"/>
      <c r="AT708" s="201"/>
      <c r="AU708" s="202" t="str">
        <f>IF([1]調達要求データ貼付!S703="","","同等品以上")</f>
        <v/>
      </c>
      <c r="AV708" s="203"/>
      <c r="AW708" s="204" t="str">
        <f>IF([1]調達要求データ貼付!U703="","",[1]調達要求データ貼付!U703)</f>
        <v/>
      </c>
      <c r="AX708" s="205"/>
      <c r="AY708" s="205"/>
      <c r="AZ708" s="205"/>
      <c r="BA708" s="205"/>
      <c r="BB708" s="205"/>
      <c r="BC708" s="206" t="str">
        <f>IF([1]調達要求データ貼付!O703="","",[1]調達要求データ貼付!O703)</f>
        <v/>
      </c>
      <c r="BD708" s="207"/>
      <c r="BE708" s="207"/>
      <c r="BF708" s="207"/>
      <c r="BG708" s="207"/>
      <c r="BH708" s="207"/>
      <c r="BI708" s="207"/>
      <c r="BJ708" s="196"/>
      <c r="BK708" s="127"/>
      <c r="BL708" s="127"/>
      <c r="BM708" s="127"/>
      <c r="BN708" s="127"/>
      <c r="BO708" s="127"/>
      <c r="BP708" s="127"/>
      <c r="BQ708" s="127"/>
      <c r="BR708" s="127"/>
      <c r="BS708" s="196"/>
      <c r="BT708" s="127"/>
      <c r="BU708" s="127"/>
      <c r="BV708" s="127"/>
      <c r="BW708" s="127"/>
      <c r="BX708" s="127"/>
      <c r="BY708" s="127"/>
      <c r="BZ708" s="196" t="str">
        <f>IF([1]調達要求データ貼付!W703="","",[1]調達要求データ貼付!W703)</f>
        <v/>
      </c>
      <c r="CA708" s="127"/>
      <c r="CB708" s="127"/>
      <c r="CC708" s="127"/>
      <c r="CD708" s="127"/>
      <c r="CE708" s="127"/>
      <c r="CF708" s="127"/>
      <c r="CK708" s="169" t="str">
        <f>IF(A708="","",1)</f>
        <v/>
      </c>
      <c r="DC708" s="128"/>
      <c r="DD708" s="128"/>
    </row>
    <row r="709" spans="1:108" ht="33" customHeight="1" x14ac:dyDescent="0.2">
      <c r="A709" s="193" t="str">
        <f>IF([1]調達要求データ貼付!E704="","",[1]調達要求データ貼付!E704&amp;"　"&amp;[1]調達要求データ貼付!F704)</f>
        <v/>
      </c>
      <c r="B709" s="194"/>
      <c r="C709" s="195"/>
      <c r="D709" s="196" t="str">
        <f>IF([1]調達要求データ貼付!E704="","",[1]調達要求データ貼付!E704&amp;"　"&amp;[1]調達要求データ貼付!F704)</f>
        <v/>
      </c>
      <c r="E709" s="127"/>
      <c r="F709" s="127"/>
      <c r="G709" s="127"/>
      <c r="H709" s="127"/>
      <c r="I709" s="127"/>
      <c r="J709" s="127"/>
      <c r="K709" s="197" t="str">
        <f>IF([1]調達要求データ貼付!H704="","",[1]調達要求データ貼付!H704)</f>
        <v/>
      </c>
      <c r="L709" s="198"/>
      <c r="M709" s="198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8"/>
      <c r="Y709" s="198"/>
      <c r="Z709" s="199" t="str">
        <f>IF(AND(A709="",A708&lt;&gt;""),"－　以　下　余　白　－",IF([1]調達要求データ貼付!I704="","",[1]調達要求データ貼付!I704))</f>
        <v/>
      </c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200"/>
      <c r="AT709" s="201"/>
      <c r="AU709" s="202" t="str">
        <f>IF([1]調達要求データ貼付!S704="","","同等品以上")</f>
        <v/>
      </c>
      <c r="AV709" s="203"/>
      <c r="AW709" s="204" t="str">
        <f>IF([1]調達要求データ貼付!U704="","",[1]調達要求データ貼付!U704)</f>
        <v/>
      </c>
      <c r="AX709" s="205"/>
      <c r="AY709" s="205"/>
      <c r="AZ709" s="205"/>
      <c r="BA709" s="205"/>
      <c r="BB709" s="205"/>
      <c r="BC709" s="206" t="str">
        <f>IF([1]調達要求データ貼付!O704="","",[1]調達要求データ貼付!O704)</f>
        <v/>
      </c>
      <c r="BD709" s="207"/>
      <c r="BE709" s="207"/>
      <c r="BF709" s="207"/>
      <c r="BG709" s="207"/>
      <c r="BH709" s="207"/>
      <c r="BI709" s="207"/>
      <c r="BJ709" s="208"/>
      <c r="BK709" s="209"/>
      <c r="BL709" s="209"/>
      <c r="BM709" s="209"/>
      <c r="BN709" s="209"/>
      <c r="BO709" s="209"/>
      <c r="BP709" s="209"/>
      <c r="BQ709" s="209"/>
      <c r="BR709" s="210"/>
      <c r="BS709" s="208"/>
      <c r="BT709" s="209"/>
      <c r="BU709" s="209"/>
      <c r="BV709" s="209"/>
      <c r="BW709" s="209"/>
      <c r="BX709" s="209"/>
      <c r="BY709" s="210"/>
      <c r="BZ709" s="196" t="str">
        <f>IF([1]調達要求データ貼付!W704="","",[1]調達要求データ貼付!W704)</f>
        <v/>
      </c>
      <c r="CA709" s="127"/>
      <c r="CB709" s="127"/>
      <c r="CC709" s="127"/>
      <c r="CD709" s="127"/>
      <c r="CE709" s="127"/>
      <c r="CF709" s="127"/>
      <c r="DC709" s="128"/>
      <c r="DD709" s="128"/>
    </row>
    <row r="710" spans="1:108" ht="33" customHeight="1" x14ac:dyDescent="0.2">
      <c r="A710" s="193" t="str">
        <f>IF([1]調達要求データ貼付!E705="","",[1]調達要求データ貼付!E705&amp;"　"&amp;[1]調達要求データ貼付!F705)</f>
        <v/>
      </c>
      <c r="B710" s="194"/>
      <c r="C710" s="195"/>
      <c r="D710" s="196" t="str">
        <f>IF([1]調達要求データ貼付!E705="","",[1]調達要求データ貼付!E705&amp;"　"&amp;[1]調達要求データ貼付!F705)</f>
        <v/>
      </c>
      <c r="E710" s="127"/>
      <c r="F710" s="127"/>
      <c r="G710" s="127"/>
      <c r="H710" s="127"/>
      <c r="I710" s="127"/>
      <c r="J710" s="127"/>
      <c r="K710" s="197" t="str">
        <f>IF([1]調達要求データ貼付!H705="","",[1]調達要求データ貼付!H705)</f>
        <v/>
      </c>
      <c r="L710" s="198"/>
      <c r="M710" s="198"/>
      <c r="N710" s="198"/>
      <c r="O710" s="198"/>
      <c r="P710" s="198"/>
      <c r="Q710" s="198"/>
      <c r="R710" s="198"/>
      <c r="S710" s="198"/>
      <c r="T710" s="198"/>
      <c r="U710" s="198"/>
      <c r="V710" s="198"/>
      <c r="W710" s="198"/>
      <c r="X710" s="198"/>
      <c r="Y710" s="198"/>
      <c r="Z710" s="199" t="str">
        <f>IF(AND(A710="",A709&lt;&gt;""),"－　以　下　余　白　－",IF([1]調達要求データ貼付!I705="","",[1]調達要求データ貼付!I705))</f>
        <v/>
      </c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200"/>
      <c r="AT710" s="201"/>
      <c r="AU710" s="202" t="str">
        <f>IF([1]調達要求データ貼付!S705="","","同等品以上")</f>
        <v/>
      </c>
      <c r="AV710" s="203"/>
      <c r="AW710" s="204" t="str">
        <f>IF([1]調達要求データ貼付!U705="","",[1]調達要求データ貼付!U705)</f>
        <v/>
      </c>
      <c r="AX710" s="205"/>
      <c r="AY710" s="205"/>
      <c r="AZ710" s="205"/>
      <c r="BA710" s="205"/>
      <c r="BB710" s="205"/>
      <c r="BC710" s="206" t="str">
        <f>IF([1]調達要求データ貼付!O705="","",[1]調達要求データ貼付!O705)</f>
        <v/>
      </c>
      <c r="BD710" s="207"/>
      <c r="BE710" s="207"/>
      <c r="BF710" s="207"/>
      <c r="BG710" s="207"/>
      <c r="BH710" s="207"/>
      <c r="BI710" s="207"/>
      <c r="BJ710" s="208"/>
      <c r="BK710" s="209"/>
      <c r="BL710" s="209"/>
      <c r="BM710" s="209"/>
      <c r="BN710" s="209"/>
      <c r="BO710" s="209"/>
      <c r="BP710" s="209"/>
      <c r="BQ710" s="209"/>
      <c r="BR710" s="210"/>
      <c r="BS710" s="208"/>
      <c r="BT710" s="209"/>
      <c r="BU710" s="209"/>
      <c r="BV710" s="209"/>
      <c r="BW710" s="209"/>
      <c r="BX710" s="209"/>
      <c r="BY710" s="210"/>
      <c r="BZ710" s="196" t="str">
        <f>IF([1]調達要求データ貼付!W705="","",[1]調達要求データ貼付!W705)</f>
        <v/>
      </c>
      <c r="CA710" s="127"/>
      <c r="CB710" s="127"/>
      <c r="CC710" s="127"/>
      <c r="CD710" s="127"/>
      <c r="CE710" s="127"/>
      <c r="CF710" s="127"/>
      <c r="DC710" s="128"/>
      <c r="DD710" s="128"/>
    </row>
    <row r="711" spans="1:108" ht="33" customHeight="1" x14ac:dyDescent="0.2">
      <c r="A711" s="193" t="str">
        <f>IF([1]調達要求データ貼付!E706="","",[1]調達要求データ貼付!E706&amp;"　"&amp;[1]調達要求データ貼付!F706)</f>
        <v/>
      </c>
      <c r="B711" s="194"/>
      <c r="C711" s="195"/>
      <c r="D711" s="196" t="str">
        <f>IF([1]調達要求データ貼付!E706="","",[1]調達要求データ貼付!E706&amp;"　"&amp;[1]調達要求データ貼付!F706)</f>
        <v/>
      </c>
      <c r="E711" s="127"/>
      <c r="F711" s="127"/>
      <c r="G711" s="127"/>
      <c r="H711" s="127"/>
      <c r="I711" s="127"/>
      <c r="J711" s="127"/>
      <c r="K711" s="197" t="str">
        <f>IF([1]調達要求データ貼付!H706="","",[1]調達要求データ貼付!H706)</f>
        <v/>
      </c>
      <c r="L711" s="198"/>
      <c r="M711" s="198"/>
      <c r="N711" s="198"/>
      <c r="O711" s="198"/>
      <c r="P711" s="198"/>
      <c r="Q711" s="198"/>
      <c r="R711" s="198"/>
      <c r="S711" s="198"/>
      <c r="T711" s="198"/>
      <c r="U711" s="198"/>
      <c r="V711" s="198"/>
      <c r="W711" s="198"/>
      <c r="X711" s="198"/>
      <c r="Y711" s="198"/>
      <c r="Z711" s="199" t="str">
        <f>IF(AND(A711="",A710&lt;&gt;""),"－　以　下　余　白　－",IF([1]調達要求データ貼付!I706="","",[1]調達要求データ貼付!I706))</f>
        <v/>
      </c>
      <c r="AA711" s="200"/>
      <c r="AB711" s="200"/>
      <c r="AC711" s="200"/>
      <c r="AD711" s="200"/>
      <c r="AE711" s="200"/>
      <c r="AF711" s="200"/>
      <c r="AG711" s="200"/>
      <c r="AH711" s="200"/>
      <c r="AI711" s="200"/>
      <c r="AJ711" s="200"/>
      <c r="AK711" s="200"/>
      <c r="AL711" s="200"/>
      <c r="AM711" s="200"/>
      <c r="AN711" s="200"/>
      <c r="AO711" s="200"/>
      <c r="AP711" s="200"/>
      <c r="AQ711" s="200"/>
      <c r="AR711" s="200"/>
      <c r="AS711" s="200"/>
      <c r="AT711" s="201"/>
      <c r="AU711" s="202" t="str">
        <f>IF([1]調達要求データ貼付!S706="","","同等品以上")</f>
        <v/>
      </c>
      <c r="AV711" s="203"/>
      <c r="AW711" s="204" t="str">
        <f>IF([1]調達要求データ貼付!U706="","",[1]調達要求データ貼付!U706)</f>
        <v/>
      </c>
      <c r="AX711" s="205"/>
      <c r="AY711" s="205"/>
      <c r="AZ711" s="205"/>
      <c r="BA711" s="205"/>
      <c r="BB711" s="205"/>
      <c r="BC711" s="206" t="str">
        <f>IF([1]調達要求データ貼付!O706="","",[1]調達要求データ貼付!O706)</f>
        <v/>
      </c>
      <c r="BD711" s="207"/>
      <c r="BE711" s="207"/>
      <c r="BF711" s="207"/>
      <c r="BG711" s="207"/>
      <c r="BH711" s="207"/>
      <c r="BI711" s="207"/>
      <c r="BJ711" s="208"/>
      <c r="BK711" s="209"/>
      <c r="BL711" s="209"/>
      <c r="BM711" s="209"/>
      <c r="BN711" s="209"/>
      <c r="BO711" s="209"/>
      <c r="BP711" s="209"/>
      <c r="BQ711" s="209"/>
      <c r="BR711" s="210"/>
      <c r="BS711" s="208"/>
      <c r="BT711" s="209"/>
      <c r="BU711" s="209"/>
      <c r="BV711" s="209"/>
      <c r="BW711" s="209"/>
      <c r="BX711" s="209"/>
      <c r="BY711" s="210"/>
      <c r="BZ711" s="196" t="str">
        <f>IF([1]調達要求データ貼付!W706="","",[1]調達要求データ貼付!W706)</f>
        <v/>
      </c>
      <c r="CA711" s="127"/>
      <c r="CB711" s="127"/>
      <c r="CC711" s="127"/>
      <c r="CD711" s="127"/>
      <c r="CE711" s="127"/>
      <c r="CF711" s="127"/>
      <c r="DC711" s="128"/>
      <c r="DD711" s="128"/>
    </row>
    <row r="712" spans="1:108" ht="33" customHeight="1" x14ac:dyDescent="0.2">
      <c r="A712" s="193" t="str">
        <f>IF([1]調達要求データ貼付!E707="","",[1]調達要求データ貼付!E707&amp;"　"&amp;[1]調達要求データ貼付!F707)</f>
        <v/>
      </c>
      <c r="B712" s="194"/>
      <c r="C712" s="195"/>
      <c r="D712" s="196" t="str">
        <f>IF([1]調達要求データ貼付!E707="","",[1]調達要求データ貼付!E707&amp;"　"&amp;[1]調達要求データ貼付!F707)</f>
        <v/>
      </c>
      <c r="E712" s="127"/>
      <c r="F712" s="127"/>
      <c r="G712" s="127"/>
      <c r="H712" s="127"/>
      <c r="I712" s="127"/>
      <c r="J712" s="127"/>
      <c r="K712" s="197" t="str">
        <f>IF([1]調達要求データ貼付!H707="","",[1]調達要求データ貼付!H707)</f>
        <v/>
      </c>
      <c r="L712" s="198"/>
      <c r="M712" s="198"/>
      <c r="N712" s="198"/>
      <c r="O712" s="198"/>
      <c r="P712" s="198"/>
      <c r="Q712" s="198"/>
      <c r="R712" s="198"/>
      <c r="S712" s="198"/>
      <c r="T712" s="198"/>
      <c r="U712" s="198"/>
      <c r="V712" s="198"/>
      <c r="W712" s="198"/>
      <c r="X712" s="198"/>
      <c r="Y712" s="198"/>
      <c r="Z712" s="199" t="str">
        <f>IF(AND(A712="",A711&lt;&gt;""),"－　以　下　余　白　－",IF([1]調達要求データ貼付!I707="","",[1]調達要求データ貼付!I707))</f>
        <v/>
      </c>
      <c r="AA712" s="200"/>
      <c r="AB712" s="200"/>
      <c r="AC712" s="200"/>
      <c r="AD712" s="200"/>
      <c r="AE712" s="200"/>
      <c r="AF712" s="200"/>
      <c r="AG712" s="200"/>
      <c r="AH712" s="200"/>
      <c r="AI712" s="200"/>
      <c r="AJ712" s="200"/>
      <c r="AK712" s="200"/>
      <c r="AL712" s="200"/>
      <c r="AM712" s="200"/>
      <c r="AN712" s="200"/>
      <c r="AO712" s="200"/>
      <c r="AP712" s="200"/>
      <c r="AQ712" s="200"/>
      <c r="AR712" s="200"/>
      <c r="AS712" s="200"/>
      <c r="AT712" s="201"/>
      <c r="AU712" s="202" t="str">
        <f>IF([1]調達要求データ貼付!S707="","","同等品以上")</f>
        <v/>
      </c>
      <c r="AV712" s="203"/>
      <c r="AW712" s="204" t="str">
        <f>IF([1]調達要求データ貼付!U707="","",[1]調達要求データ貼付!U707)</f>
        <v/>
      </c>
      <c r="AX712" s="205"/>
      <c r="AY712" s="205"/>
      <c r="AZ712" s="205"/>
      <c r="BA712" s="205"/>
      <c r="BB712" s="205"/>
      <c r="BC712" s="206" t="str">
        <f>IF([1]調達要求データ貼付!O707="","",[1]調達要求データ貼付!O707)</f>
        <v/>
      </c>
      <c r="BD712" s="207"/>
      <c r="BE712" s="207"/>
      <c r="BF712" s="207"/>
      <c r="BG712" s="207"/>
      <c r="BH712" s="207"/>
      <c r="BI712" s="207"/>
      <c r="BJ712" s="208"/>
      <c r="BK712" s="209"/>
      <c r="BL712" s="209"/>
      <c r="BM712" s="209"/>
      <c r="BN712" s="209"/>
      <c r="BO712" s="209"/>
      <c r="BP712" s="209"/>
      <c r="BQ712" s="209"/>
      <c r="BR712" s="210"/>
      <c r="BS712" s="208"/>
      <c r="BT712" s="209"/>
      <c r="BU712" s="209"/>
      <c r="BV712" s="209"/>
      <c r="BW712" s="209"/>
      <c r="BX712" s="209"/>
      <c r="BY712" s="210"/>
      <c r="BZ712" s="196" t="str">
        <f>IF([1]調達要求データ貼付!W707="","",[1]調達要求データ貼付!W707)</f>
        <v/>
      </c>
      <c r="CA712" s="127"/>
      <c r="CB712" s="127"/>
      <c r="CC712" s="127"/>
      <c r="CD712" s="127"/>
      <c r="CE712" s="127"/>
      <c r="CF712" s="127"/>
      <c r="DC712" s="128"/>
      <c r="DD712" s="128"/>
    </row>
    <row r="713" spans="1:108" ht="33" customHeight="1" x14ac:dyDescent="0.2">
      <c r="A713" s="193" t="str">
        <f>IF([1]調達要求データ貼付!E708="","",[1]調達要求データ貼付!E708&amp;"　"&amp;[1]調達要求データ貼付!F708)</f>
        <v/>
      </c>
      <c r="B713" s="194"/>
      <c r="C713" s="195"/>
      <c r="D713" s="196" t="str">
        <f>IF([1]調達要求データ貼付!E708="","",[1]調達要求データ貼付!E708&amp;"　"&amp;[1]調達要求データ貼付!F708)</f>
        <v/>
      </c>
      <c r="E713" s="127"/>
      <c r="F713" s="127"/>
      <c r="G713" s="127"/>
      <c r="H713" s="127"/>
      <c r="I713" s="127"/>
      <c r="J713" s="127"/>
      <c r="K713" s="197" t="str">
        <f>IF([1]調達要求データ貼付!H708="","",[1]調達要求データ貼付!H708)</f>
        <v/>
      </c>
      <c r="L713" s="198"/>
      <c r="M713" s="198"/>
      <c r="N713" s="198"/>
      <c r="O713" s="198"/>
      <c r="P713" s="198"/>
      <c r="Q713" s="198"/>
      <c r="R713" s="198"/>
      <c r="S713" s="198"/>
      <c r="T713" s="198"/>
      <c r="U713" s="198"/>
      <c r="V713" s="198"/>
      <c r="W713" s="198"/>
      <c r="X713" s="198"/>
      <c r="Y713" s="198"/>
      <c r="Z713" s="199" t="str">
        <f>IF(AND(A713="",A712&lt;&gt;""),"－　以　下　余　白　－",IF([1]調達要求データ貼付!I708="","",[1]調達要求データ貼付!I708))</f>
        <v/>
      </c>
      <c r="AA713" s="200"/>
      <c r="AB713" s="200"/>
      <c r="AC713" s="200"/>
      <c r="AD713" s="200"/>
      <c r="AE713" s="200"/>
      <c r="AF713" s="200"/>
      <c r="AG713" s="200"/>
      <c r="AH713" s="200"/>
      <c r="AI713" s="200"/>
      <c r="AJ713" s="200"/>
      <c r="AK713" s="200"/>
      <c r="AL713" s="200"/>
      <c r="AM713" s="200"/>
      <c r="AN713" s="200"/>
      <c r="AO713" s="200"/>
      <c r="AP713" s="200"/>
      <c r="AQ713" s="200"/>
      <c r="AR713" s="200"/>
      <c r="AS713" s="200"/>
      <c r="AT713" s="201"/>
      <c r="AU713" s="202" t="str">
        <f>IF([1]調達要求データ貼付!S708="","","同等品以上")</f>
        <v/>
      </c>
      <c r="AV713" s="203"/>
      <c r="AW713" s="204" t="str">
        <f>IF([1]調達要求データ貼付!U708="","",[1]調達要求データ貼付!U708)</f>
        <v/>
      </c>
      <c r="AX713" s="205"/>
      <c r="AY713" s="205"/>
      <c r="AZ713" s="205"/>
      <c r="BA713" s="205"/>
      <c r="BB713" s="205"/>
      <c r="BC713" s="206" t="str">
        <f>IF([1]調達要求データ貼付!O708="","",[1]調達要求データ貼付!O708)</f>
        <v/>
      </c>
      <c r="BD713" s="207"/>
      <c r="BE713" s="207"/>
      <c r="BF713" s="207"/>
      <c r="BG713" s="207"/>
      <c r="BH713" s="207"/>
      <c r="BI713" s="207"/>
      <c r="BJ713" s="208"/>
      <c r="BK713" s="209"/>
      <c r="BL713" s="209"/>
      <c r="BM713" s="209"/>
      <c r="BN713" s="209"/>
      <c r="BO713" s="209"/>
      <c r="BP713" s="209"/>
      <c r="BQ713" s="209"/>
      <c r="BR713" s="210"/>
      <c r="BS713" s="208"/>
      <c r="BT713" s="209"/>
      <c r="BU713" s="209"/>
      <c r="BV713" s="209"/>
      <c r="BW713" s="209"/>
      <c r="BX713" s="209"/>
      <c r="BY713" s="210"/>
      <c r="BZ713" s="196" t="str">
        <f>IF([1]調達要求データ貼付!W708="","",[1]調達要求データ貼付!W708)</f>
        <v/>
      </c>
      <c r="CA713" s="127"/>
      <c r="CB713" s="127"/>
      <c r="CC713" s="127"/>
      <c r="CD713" s="127"/>
      <c r="CE713" s="127"/>
      <c r="CF713" s="127"/>
      <c r="DC713" s="128"/>
      <c r="DD713" s="128"/>
    </row>
    <row r="714" spans="1:108" ht="33" customHeight="1" x14ac:dyDescent="0.2">
      <c r="A714" s="193" t="str">
        <f>IF([1]調達要求データ貼付!E709="","",[1]調達要求データ貼付!E709&amp;"　"&amp;[1]調達要求データ貼付!F709)</f>
        <v/>
      </c>
      <c r="B714" s="194"/>
      <c r="C714" s="195"/>
      <c r="D714" s="196" t="str">
        <f>IF([1]調達要求データ貼付!E709="","",[1]調達要求データ貼付!E709&amp;"　"&amp;[1]調達要求データ貼付!F709)</f>
        <v/>
      </c>
      <c r="E714" s="127"/>
      <c r="F714" s="127"/>
      <c r="G714" s="127"/>
      <c r="H714" s="127"/>
      <c r="I714" s="127"/>
      <c r="J714" s="127"/>
      <c r="K714" s="197" t="str">
        <f>IF([1]調達要求データ貼付!H709="","",[1]調達要求データ貼付!H709)</f>
        <v/>
      </c>
      <c r="L714" s="198"/>
      <c r="M714" s="198"/>
      <c r="N714" s="198"/>
      <c r="O714" s="198"/>
      <c r="P714" s="198"/>
      <c r="Q714" s="198"/>
      <c r="R714" s="198"/>
      <c r="S714" s="198"/>
      <c r="T714" s="198"/>
      <c r="U714" s="198"/>
      <c r="V714" s="198"/>
      <c r="W714" s="198"/>
      <c r="X714" s="198"/>
      <c r="Y714" s="198"/>
      <c r="Z714" s="199" t="str">
        <f>IF(AND(A714="",A713&lt;&gt;""),"－　以　下　余　白　－",IF([1]調達要求データ貼付!I709="","",[1]調達要求データ貼付!I709))</f>
        <v/>
      </c>
      <c r="AA714" s="200"/>
      <c r="AB714" s="200"/>
      <c r="AC714" s="200"/>
      <c r="AD714" s="200"/>
      <c r="AE714" s="200"/>
      <c r="AF714" s="200"/>
      <c r="AG714" s="200"/>
      <c r="AH714" s="200"/>
      <c r="AI714" s="200"/>
      <c r="AJ714" s="200"/>
      <c r="AK714" s="200"/>
      <c r="AL714" s="200"/>
      <c r="AM714" s="200"/>
      <c r="AN714" s="200"/>
      <c r="AO714" s="200"/>
      <c r="AP714" s="200"/>
      <c r="AQ714" s="200"/>
      <c r="AR714" s="200"/>
      <c r="AS714" s="200"/>
      <c r="AT714" s="201"/>
      <c r="AU714" s="202" t="str">
        <f>IF([1]調達要求データ貼付!S709="","","同等品以上")</f>
        <v/>
      </c>
      <c r="AV714" s="203"/>
      <c r="AW714" s="204" t="str">
        <f>IF([1]調達要求データ貼付!U709="","",[1]調達要求データ貼付!U709)</f>
        <v/>
      </c>
      <c r="AX714" s="205"/>
      <c r="AY714" s="205"/>
      <c r="AZ714" s="205"/>
      <c r="BA714" s="205"/>
      <c r="BB714" s="205"/>
      <c r="BC714" s="206" t="str">
        <f>IF([1]調達要求データ貼付!O709="","",[1]調達要求データ貼付!O709)</f>
        <v/>
      </c>
      <c r="BD714" s="207"/>
      <c r="BE714" s="207"/>
      <c r="BF714" s="207"/>
      <c r="BG714" s="207"/>
      <c r="BH714" s="207"/>
      <c r="BI714" s="207"/>
      <c r="BJ714" s="208"/>
      <c r="BK714" s="209"/>
      <c r="BL714" s="209"/>
      <c r="BM714" s="209"/>
      <c r="BN714" s="209"/>
      <c r="BO714" s="209"/>
      <c r="BP714" s="209"/>
      <c r="BQ714" s="209"/>
      <c r="BR714" s="210"/>
      <c r="BS714" s="208"/>
      <c r="BT714" s="209"/>
      <c r="BU714" s="209"/>
      <c r="BV714" s="209"/>
      <c r="BW714" s="209"/>
      <c r="BX714" s="209"/>
      <c r="BY714" s="210"/>
      <c r="BZ714" s="196" t="str">
        <f>IF([1]調達要求データ貼付!W709="","",[1]調達要求データ貼付!W709)</f>
        <v/>
      </c>
      <c r="CA714" s="127"/>
      <c r="CB714" s="127"/>
      <c r="CC714" s="127"/>
      <c r="CD714" s="127"/>
      <c r="CE714" s="127"/>
      <c r="CF714" s="127"/>
      <c r="DC714" s="128"/>
      <c r="DD714" s="128"/>
    </row>
    <row r="715" spans="1:108" ht="33" customHeight="1" x14ac:dyDescent="0.2">
      <c r="A715" s="193" t="str">
        <f>IF([1]調達要求データ貼付!E710="","",[1]調達要求データ貼付!E710&amp;"　"&amp;[1]調達要求データ貼付!F710)</f>
        <v/>
      </c>
      <c r="B715" s="194"/>
      <c r="C715" s="195"/>
      <c r="D715" s="196" t="str">
        <f>IF([1]調達要求データ貼付!E710="","",[1]調達要求データ貼付!E710&amp;"　"&amp;[1]調達要求データ貼付!F710)</f>
        <v/>
      </c>
      <c r="E715" s="127"/>
      <c r="F715" s="127"/>
      <c r="G715" s="127"/>
      <c r="H715" s="127"/>
      <c r="I715" s="127"/>
      <c r="J715" s="127"/>
      <c r="K715" s="197" t="str">
        <f>IF([1]調達要求データ貼付!H710="","",[1]調達要求データ貼付!H710)</f>
        <v/>
      </c>
      <c r="L715" s="198"/>
      <c r="M715" s="198"/>
      <c r="N715" s="198"/>
      <c r="O715" s="198"/>
      <c r="P715" s="198"/>
      <c r="Q715" s="198"/>
      <c r="R715" s="198"/>
      <c r="S715" s="198"/>
      <c r="T715" s="198"/>
      <c r="U715" s="198"/>
      <c r="V715" s="198"/>
      <c r="W715" s="198"/>
      <c r="X715" s="198"/>
      <c r="Y715" s="198"/>
      <c r="Z715" s="199" t="str">
        <f>IF(AND(A715="",A714&lt;&gt;""),"－　以　下　余　白　－",IF([1]調達要求データ貼付!I710="","",[1]調達要求データ貼付!I710))</f>
        <v/>
      </c>
      <c r="AA715" s="200"/>
      <c r="AB715" s="200"/>
      <c r="AC715" s="200"/>
      <c r="AD715" s="200"/>
      <c r="AE715" s="200"/>
      <c r="AF715" s="200"/>
      <c r="AG715" s="200"/>
      <c r="AH715" s="200"/>
      <c r="AI715" s="200"/>
      <c r="AJ715" s="200"/>
      <c r="AK715" s="200"/>
      <c r="AL715" s="200"/>
      <c r="AM715" s="200"/>
      <c r="AN715" s="200"/>
      <c r="AO715" s="200"/>
      <c r="AP715" s="200"/>
      <c r="AQ715" s="200"/>
      <c r="AR715" s="200"/>
      <c r="AS715" s="200"/>
      <c r="AT715" s="201"/>
      <c r="AU715" s="202" t="str">
        <f>IF([1]調達要求データ貼付!S710="","","同等品以上")</f>
        <v/>
      </c>
      <c r="AV715" s="203"/>
      <c r="AW715" s="204" t="str">
        <f>IF([1]調達要求データ貼付!U710="","",[1]調達要求データ貼付!U710)</f>
        <v/>
      </c>
      <c r="AX715" s="205"/>
      <c r="AY715" s="205"/>
      <c r="AZ715" s="205"/>
      <c r="BA715" s="205"/>
      <c r="BB715" s="205"/>
      <c r="BC715" s="206" t="str">
        <f>IF([1]調達要求データ貼付!O710="","",[1]調達要求データ貼付!O710)</f>
        <v/>
      </c>
      <c r="BD715" s="207"/>
      <c r="BE715" s="207"/>
      <c r="BF715" s="207"/>
      <c r="BG715" s="207"/>
      <c r="BH715" s="207"/>
      <c r="BI715" s="207"/>
      <c r="BJ715" s="208"/>
      <c r="BK715" s="209"/>
      <c r="BL715" s="209"/>
      <c r="BM715" s="209"/>
      <c r="BN715" s="209"/>
      <c r="BO715" s="209"/>
      <c r="BP715" s="209"/>
      <c r="BQ715" s="209"/>
      <c r="BR715" s="210"/>
      <c r="BS715" s="208"/>
      <c r="BT715" s="209"/>
      <c r="BU715" s="209"/>
      <c r="BV715" s="209"/>
      <c r="BW715" s="209"/>
      <c r="BX715" s="209"/>
      <c r="BY715" s="210"/>
      <c r="BZ715" s="196" t="str">
        <f>IF([1]調達要求データ貼付!W710="","",[1]調達要求データ貼付!W710)</f>
        <v/>
      </c>
      <c r="CA715" s="127"/>
      <c r="CB715" s="127"/>
      <c r="CC715" s="127"/>
      <c r="CD715" s="127"/>
      <c r="CE715" s="127"/>
      <c r="CF715" s="127"/>
      <c r="DC715" s="128"/>
      <c r="DD715" s="128"/>
    </row>
    <row r="716" spans="1:108" ht="33" customHeight="1" x14ac:dyDescent="0.2">
      <c r="A716" s="193" t="str">
        <f>IF([1]調達要求データ貼付!E711="","",[1]調達要求データ貼付!E711&amp;"　"&amp;[1]調達要求データ貼付!F711)</f>
        <v/>
      </c>
      <c r="B716" s="194"/>
      <c r="C716" s="195"/>
      <c r="D716" s="196" t="str">
        <f>IF([1]調達要求データ貼付!E711="","",[1]調達要求データ貼付!E711&amp;"　"&amp;[1]調達要求データ貼付!F711)</f>
        <v/>
      </c>
      <c r="E716" s="127"/>
      <c r="F716" s="127"/>
      <c r="G716" s="127"/>
      <c r="H716" s="127"/>
      <c r="I716" s="127"/>
      <c r="J716" s="127"/>
      <c r="K716" s="197" t="str">
        <f>IF([1]調達要求データ貼付!H711="","",[1]調達要求データ貼付!H711)</f>
        <v/>
      </c>
      <c r="L716" s="198"/>
      <c r="M716" s="198"/>
      <c r="N716" s="198"/>
      <c r="O716" s="198"/>
      <c r="P716" s="198"/>
      <c r="Q716" s="198"/>
      <c r="R716" s="198"/>
      <c r="S716" s="198"/>
      <c r="T716" s="198"/>
      <c r="U716" s="198"/>
      <c r="V716" s="198"/>
      <c r="W716" s="198"/>
      <c r="X716" s="198"/>
      <c r="Y716" s="198"/>
      <c r="Z716" s="199" t="str">
        <f>IF(AND(A716="",A715&lt;&gt;""),"－　以　下　余　白　－",IF([1]調達要求データ貼付!I711="","",[1]調達要求データ貼付!I711))</f>
        <v/>
      </c>
      <c r="AA716" s="200"/>
      <c r="AB716" s="200"/>
      <c r="AC716" s="200"/>
      <c r="AD716" s="200"/>
      <c r="AE716" s="200"/>
      <c r="AF716" s="200"/>
      <c r="AG716" s="200"/>
      <c r="AH716" s="200"/>
      <c r="AI716" s="200"/>
      <c r="AJ716" s="200"/>
      <c r="AK716" s="200"/>
      <c r="AL716" s="200"/>
      <c r="AM716" s="200"/>
      <c r="AN716" s="200"/>
      <c r="AO716" s="200"/>
      <c r="AP716" s="200"/>
      <c r="AQ716" s="200"/>
      <c r="AR716" s="200"/>
      <c r="AS716" s="200"/>
      <c r="AT716" s="201"/>
      <c r="AU716" s="202" t="str">
        <f>IF([1]調達要求データ貼付!S711="","","同等品以上")</f>
        <v/>
      </c>
      <c r="AV716" s="203"/>
      <c r="AW716" s="204" t="str">
        <f>IF([1]調達要求データ貼付!U711="","",[1]調達要求データ貼付!U711)</f>
        <v/>
      </c>
      <c r="AX716" s="205"/>
      <c r="AY716" s="205"/>
      <c r="AZ716" s="205"/>
      <c r="BA716" s="205"/>
      <c r="BB716" s="205"/>
      <c r="BC716" s="206" t="str">
        <f>IF([1]調達要求データ貼付!O711="","",[1]調達要求データ貼付!O711)</f>
        <v/>
      </c>
      <c r="BD716" s="207"/>
      <c r="BE716" s="207"/>
      <c r="BF716" s="207"/>
      <c r="BG716" s="207"/>
      <c r="BH716" s="207"/>
      <c r="BI716" s="207"/>
      <c r="BJ716" s="208"/>
      <c r="BK716" s="209"/>
      <c r="BL716" s="209"/>
      <c r="BM716" s="209"/>
      <c r="BN716" s="209"/>
      <c r="BO716" s="209"/>
      <c r="BP716" s="209"/>
      <c r="BQ716" s="209"/>
      <c r="BR716" s="210"/>
      <c r="BS716" s="208"/>
      <c r="BT716" s="209"/>
      <c r="BU716" s="209"/>
      <c r="BV716" s="209"/>
      <c r="BW716" s="209"/>
      <c r="BX716" s="209"/>
      <c r="BY716" s="210"/>
      <c r="BZ716" s="196" t="str">
        <f>IF([1]調達要求データ貼付!W711="","",[1]調達要求データ貼付!W711)</f>
        <v/>
      </c>
      <c r="CA716" s="127"/>
      <c r="CB716" s="127"/>
      <c r="CC716" s="127"/>
      <c r="CD716" s="127"/>
      <c r="CE716" s="127"/>
      <c r="CF716" s="127"/>
      <c r="DC716" s="128"/>
      <c r="DD716" s="128"/>
    </row>
    <row r="717" spans="1:108" ht="33" customHeight="1" x14ac:dyDescent="0.2">
      <c r="A717" s="193" t="str">
        <f>IF([1]調達要求データ貼付!E712="","",[1]調達要求データ貼付!E712&amp;"　"&amp;[1]調達要求データ貼付!F712)</f>
        <v/>
      </c>
      <c r="B717" s="194"/>
      <c r="C717" s="195"/>
      <c r="D717" s="196" t="str">
        <f>IF([1]調達要求データ貼付!E712="","",[1]調達要求データ貼付!E712&amp;"　"&amp;[1]調達要求データ貼付!F712)</f>
        <v/>
      </c>
      <c r="E717" s="127"/>
      <c r="F717" s="127"/>
      <c r="G717" s="127"/>
      <c r="H717" s="127"/>
      <c r="I717" s="127"/>
      <c r="J717" s="127"/>
      <c r="K717" s="197" t="str">
        <f>IF([1]調達要求データ貼付!H712="","",[1]調達要求データ貼付!H712)</f>
        <v/>
      </c>
      <c r="L717" s="198"/>
      <c r="M717" s="198"/>
      <c r="N717" s="198"/>
      <c r="O717" s="198"/>
      <c r="P717" s="198"/>
      <c r="Q717" s="198"/>
      <c r="R717" s="198"/>
      <c r="S717" s="198"/>
      <c r="T717" s="198"/>
      <c r="U717" s="198"/>
      <c r="V717" s="198"/>
      <c r="W717" s="198"/>
      <c r="X717" s="198"/>
      <c r="Y717" s="198"/>
      <c r="Z717" s="199" t="str">
        <f>IF(AND(A717="",A716&lt;&gt;""),"－　以　下　余　白　－",IF([1]調達要求データ貼付!I712="","",[1]調達要求データ貼付!I712))</f>
        <v/>
      </c>
      <c r="AA717" s="200"/>
      <c r="AB717" s="200"/>
      <c r="AC717" s="200"/>
      <c r="AD717" s="200"/>
      <c r="AE717" s="200"/>
      <c r="AF717" s="200"/>
      <c r="AG717" s="200"/>
      <c r="AH717" s="200"/>
      <c r="AI717" s="200"/>
      <c r="AJ717" s="200"/>
      <c r="AK717" s="200"/>
      <c r="AL717" s="200"/>
      <c r="AM717" s="200"/>
      <c r="AN717" s="200"/>
      <c r="AO717" s="200"/>
      <c r="AP717" s="200"/>
      <c r="AQ717" s="200"/>
      <c r="AR717" s="200"/>
      <c r="AS717" s="200"/>
      <c r="AT717" s="201"/>
      <c r="AU717" s="202" t="str">
        <f>IF([1]調達要求データ貼付!S712="","","同等品以上")</f>
        <v/>
      </c>
      <c r="AV717" s="203"/>
      <c r="AW717" s="204" t="str">
        <f>IF([1]調達要求データ貼付!U712="","",[1]調達要求データ貼付!U712)</f>
        <v/>
      </c>
      <c r="AX717" s="205"/>
      <c r="AY717" s="205"/>
      <c r="AZ717" s="205"/>
      <c r="BA717" s="205"/>
      <c r="BB717" s="205"/>
      <c r="BC717" s="206" t="str">
        <f>IF([1]調達要求データ貼付!O712="","",[1]調達要求データ貼付!O712)</f>
        <v/>
      </c>
      <c r="BD717" s="207"/>
      <c r="BE717" s="207"/>
      <c r="BF717" s="207"/>
      <c r="BG717" s="207"/>
      <c r="BH717" s="207"/>
      <c r="BI717" s="207"/>
      <c r="BJ717" s="208"/>
      <c r="BK717" s="209"/>
      <c r="BL717" s="209"/>
      <c r="BM717" s="209"/>
      <c r="BN717" s="209"/>
      <c r="BO717" s="209"/>
      <c r="BP717" s="209"/>
      <c r="BQ717" s="209"/>
      <c r="BR717" s="210"/>
      <c r="BS717" s="208"/>
      <c r="BT717" s="209"/>
      <c r="BU717" s="209"/>
      <c r="BV717" s="209"/>
      <c r="BW717" s="209"/>
      <c r="BX717" s="209"/>
      <c r="BY717" s="210"/>
      <c r="BZ717" s="196" t="str">
        <f>IF([1]調達要求データ貼付!W712="","",[1]調達要求データ貼付!W712)</f>
        <v/>
      </c>
      <c r="CA717" s="127"/>
      <c r="CB717" s="127"/>
      <c r="CC717" s="127"/>
      <c r="CD717" s="127"/>
      <c r="CE717" s="127"/>
      <c r="CF717" s="127"/>
      <c r="DC717" s="128"/>
      <c r="DD717" s="128"/>
    </row>
    <row r="718" spans="1:108" ht="33" customHeight="1" x14ac:dyDescent="0.2">
      <c r="A718" s="193" t="str">
        <f>IF([1]調達要求データ貼付!E713="","",[1]調達要求データ貼付!E713&amp;"　"&amp;[1]調達要求データ貼付!F713)</f>
        <v/>
      </c>
      <c r="B718" s="194"/>
      <c r="C718" s="195"/>
      <c r="D718" s="196" t="str">
        <f>IF([1]調達要求データ貼付!E713="","",[1]調達要求データ貼付!E713&amp;"　"&amp;[1]調達要求データ貼付!F713)</f>
        <v/>
      </c>
      <c r="E718" s="127"/>
      <c r="F718" s="127"/>
      <c r="G718" s="127"/>
      <c r="H718" s="127"/>
      <c r="I718" s="127"/>
      <c r="J718" s="127"/>
      <c r="K718" s="197" t="str">
        <f>IF([1]調達要求データ貼付!H713="","",[1]調達要求データ貼付!H713)</f>
        <v/>
      </c>
      <c r="L718" s="198"/>
      <c r="M718" s="198"/>
      <c r="N718" s="198"/>
      <c r="O718" s="198"/>
      <c r="P718" s="198"/>
      <c r="Q718" s="198"/>
      <c r="R718" s="198"/>
      <c r="S718" s="198"/>
      <c r="T718" s="198"/>
      <c r="U718" s="198"/>
      <c r="V718" s="198"/>
      <c r="W718" s="198"/>
      <c r="X718" s="198"/>
      <c r="Y718" s="198"/>
      <c r="Z718" s="199" t="str">
        <f>IF(AND(A718="",A717&lt;&gt;""),"－　以　下　余　白　－",IF([1]調達要求データ貼付!I713="","",[1]調達要求データ貼付!I713))</f>
        <v/>
      </c>
      <c r="AA718" s="200"/>
      <c r="AB718" s="200"/>
      <c r="AC718" s="200"/>
      <c r="AD718" s="200"/>
      <c r="AE718" s="200"/>
      <c r="AF718" s="200"/>
      <c r="AG718" s="200"/>
      <c r="AH718" s="200"/>
      <c r="AI718" s="200"/>
      <c r="AJ718" s="200"/>
      <c r="AK718" s="200"/>
      <c r="AL718" s="200"/>
      <c r="AM718" s="200"/>
      <c r="AN718" s="200"/>
      <c r="AO718" s="200"/>
      <c r="AP718" s="200"/>
      <c r="AQ718" s="200"/>
      <c r="AR718" s="200"/>
      <c r="AS718" s="200"/>
      <c r="AT718" s="201"/>
      <c r="AU718" s="202" t="str">
        <f>IF([1]調達要求データ貼付!S713="","","同等品以上")</f>
        <v/>
      </c>
      <c r="AV718" s="203"/>
      <c r="AW718" s="204" t="str">
        <f>IF([1]調達要求データ貼付!U713="","",[1]調達要求データ貼付!U713)</f>
        <v/>
      </c>
      <c r="AX718" s="205"/>
      <c r="AY718" s="205"/>
      <c r="AZ718" s="205"/>
      <c r="BA718" s="205"/>
      <c r="BB718" s="205"/>
      <c r="BC718" s="206" t="str">
        <f>IF([1]調達要求データ貼付!O713="","",[1]調達要求データ貼付!O713)</f>
        <v/>
      </c>
      <c r="BD718" s="207"/>
      <c r="BE718" s="207"/>
      <c r="BF718" s="207"/>
      <c r="BG718" s="207"/>
      <c r="BH718" s="207"/>
      <c r="BI718" s="207"/>
      <c r="BJ718" s="208"/>
      <c r="BK718" s="209"/>
      <c r="BL718" s="209"/>
      <c r="BM718" s="209"/>
      <c r="BN718" s="209"/>
      <c r="BO718" s="209"/>
      <c r="BP718" s="209"/>
      <c r="BQ718" s="209"/>
      <c r="BR718" s="210"/>
      <c r="BS718" s="208"/>
      <c r="BT718" s="209"/>
      <c r="BU718" s="209"/>
      <c r="BV718" s="209"/>
      <c r="BW718" s="209"/>
      <c r="BX718" s="209"/>
      <c r="BY718" s="210"/>
      <c r="BZ718" s="196" t="str">
        <f>IF([1]調達要求データ貼付!W713="","",[1]調達要求データ貼付!W713)</f>
        <v/>
      </c>
      <c r="CA718" s="127"/>
      <c r="CB718" s="127"/>
      <c r="CC718" s="127"/>
      <c r="CD718" s="127"/>
      <c r="CE718" s="127"/>
      <c r="CF718" s="127"/>
      <c r="DC718" s="128"/>
      <c r="DD718" s="128"/>
    </row>
    <row r="719" spans="1:108" ht="33" customHeight="1" x14ac:dyDescent="0.2">
      <c r="A719" s="193" t="str">
        <f>IF([1]調達要求データ貼付!E714="","",[1]調達要求データ貼付!E714&amp;"　"&amp;[1]調達要求データ貼付!F714)</f>
        <v/>
      </c>
      <c r="B719" s="194"/>
      <c r="C719" s="195"/>
      <c r="D719" s="196" t="str">
        <f>IF([1]調達要求データ貼付!E714="","",[1]調達要求データ貼付!E714&amp;"　"&amp;[1]調達要求データ貼付!F714)</f>
        <v/>
      </c>
      <c r="E719" s="127"/>
      <c r="F719" s="127"/>
      <c r="G719" s="127"/>
      <c r="H719" s="127"/>
      <c r="I719" s="127"/>
      <c r="J719" s="127"/>
      <c r="K719" s="197" t="str">
        <f>IF([1]調達要求データ貼付!H714="","",[1]調達要求データ貼付!H714)</f>
        <v/>
      </c>
      <c r="L719" s="198"/>
      <c r="M719" s="198"/>
      <c r="N719" s="198"/>
      <c r="O719" s="198"/>
      <c r="P719" s="198"/>
      <c r="Q719" s="198"/>
      <c r="R719" s="198"/>
      <c r="S719" s="198"/>
      <c r="T719" s="198"/>
      <c r="U719" s="198"/>
      <c r="V719" s="198"/>
      <c r="W719" s="198"/>
      <c r="X719" s="198"/>
      <c r="Y719" s="198"/>
      <c r="Z719" s="199" t="str">
        <f>IF(AND(A719="",A718&lt;&gt;""),"－　以　下　余　白　－",IF([1]調達要求データ貼付!I714="","",[1]調達要求データ貼付!I714))</f>
        <v/>
      </c>
      <c r="AA719" s="200"/>
      <c r="AB719" s="200"/>
      <c r="AC719" s="200"/>
      <c r="AD719" s="200"/>
      <c r="AE719" s="200"/>
      <c r="AF719" s="200"/>
      <c r="AG719" s="200"/>
      <c r="AH719" s="200"/>
      <c r="AI719" s="200"/>
      <c r="AJ719" s="200"/>
      <c r="AK719" s="200"/>
      <c r="AL719" s="200"/>
      <c r="AM719" s="200"/>
      <c r="AN719" s="200"/>
      <c r="AO719" s="200"/>
      <c r="AP719" s="200"/>
      <c r="AQ719" s="200"/>
      <c r="AR719" s="200"/>
      <c r="AS719" s="200"/>
      <c r="AT719" s="201"/>
      <c r="AU719" s="202" t="str">
        <f>IF([1]調達要求データ貼付!S714="","","同等品以上")</f>
        <v/>
      </c>
      <c r="AV719" s="203"/>
      <c r="AW719" s="204" t="str">
        <f>IF([1]調達要求データ貼付!U714="","",[1]調達要求データ貼付!U714)</f>
        <v/>
      </c>
      <c r="AX719" s="205"/>
      <c r="AY719" s="205"/>
      <c r="AZ719" s="205"/>
      <c r="BA719" s="205"/>
      <c r="BB719" s="205"/>
      <c r="BC719" s="206" t="str">
        <f>IF([1]調達要求データ貼付!O714="","",[1]調達要求データ貼付!O714)</f>
        <v/>
      </c>
      <c r="BD719" s="207"/>
      <c r="BE719" s="207"/>
      <c r="BF719" s="207"/>
      <c r="BG719" s="207"/>
      <c r="BH719" s="207"/>
      <c r="BI719" s="207"/>
      <c r="BJ719" s="208"/>
      <c r="BK719" s="209"/>
      <c r="BL719" s="209"/>
      <c r="BM719" s="209"/>
      <c r="BN719" s="209"/>
      <c r="BO719" s="209"/>
      <c r="BP719" s="209"/>
      <c r="BQ719" s="209"/>
      <c r="BR719" s="210"/>
      <c r="BS719" s="208"/>
      <c r="BT719" s="209"/>
      <c r="BU719" s="209"/>
      <c r="BV719" s="209"/>
      <c r="BW719" s="209"/>
      <c r="BX719" s="209"/>
      <c r="BY719" s="210"/>
      <c r="BZ719" s="196" t="str">
        <f>IF([1]調達要求データ貼付!W714="","",[1]調達要求データ貼付!W714)</f>
        <v/>
      </c>
      <c r="CA719" s="127"/>
      <c r="CB719" s="127"/>
      <c r="CC719" s="127"/>
      <c r="CD719" s="127"/>
      <c r="CE719" s="127"/>
      <c r="CF719" s="127"/>
      <c r="DC719" s="128"/>
      <c r="DD719" s="128"/>
    </row>
    <row r="720" spans="1:108" ht="33" customHeight="1" x14ac:dyDescent="0.2">
      <c r="A720" s="193" t="str">
        <f>IF([1]調達要求データ貼付!E715="","",[1]調達要求データ貼付!E715&amp;"　"&amp;[1]調達要求データ貼付!F715)</f>
        <v/>
      </c>
      <c r="B720" s="194"/>
      <c r="C720" s="195"/>
      <c r="D720" s="196" t="str">
        <f>IF([1]調達要求データ貼付!E715="","",[1]調達要求データ貼付!E715&amp;"　"&amp;[1]調達要求データ貼付!F715)</f>
        <v/>
      </c>
      <c r="E720" s="127"/>
      <c r="F720" s="127"/>
      <c r="G720" s="127"/>
      <c r="H720" s="127"/>
      <c r="I720" s="127"/>
      <c r="J720" s="127"/>
      <c r="K720" s="197" t="str">
        <f>IF([1]調達要求データ貼付!H715="","",[1]調達要求データ貼付!H715)</f>
        <v/>
      </c>
      <c r="L720" s="198"/>
      <c r="M720" s="198"/>
      <c r="N720" s="198"/>
      <c r="O720" s="198"/>
      <c r="P720" s="198"/>
      <c r="Q720" s="198"/>
      <c r="R720" s="198"/>
      <c r="S720" s="198"/>
      <c r="T720" s="198"/>
      <c r="U720" s="198"/>
      <c r="V720" s="198"/>
      <c r="W720" s="198"/>
      <c r="X720" s="198"/>
      <c r="Y720" s="198"/>
      <c r="Z720" s="199" t="str">
        <f>IF(AND(A720="",A719&lt;&gt;""),"－　以　下　余　白　－",IF([1]調達要求データ貼付!I715="","",[1]調達要求データ貼付!I715))</f>
        <v/>
      </c>
      <c r="AA720" s="200"/>
      <c r="AB720" s="200"/>
      <c r="AC720" s="200"/>
      <c r="AD720" s="200"/>
      <c r="AE720" s="200"/>
      <c r="AF720" s="200"/>
      <c r="AG720" s="200"/>
      <c r="AH720" s="200"/>
      <c r="AI720" s="200"/>
      <c r="AJ720" s="200"/>
      <c r="AK720" s="200"/>
      <c r="AL720" s="200"/>
      <c r="AM720" s="200"/>
      <c r="AN720" s="200"/>
      <c r="AO720" s="200"/>
      <c r="AP720" s="200"/>
      <c r="AQ720" s="200"/>
      <c r="AR720" s="200"/>
      <c r="AS720" s="200"/>
      <c r="AT720" s="201"/>
      <c r="AU720" s="202" t="str">
        <f>IF([1]調達要求データ貼付!S715="","","同等品以上")</f>
        <v/>
      </c>
      <c r="AV720" s="203"/>
      <c r="AW720" s="204" t="str">
        <f>IF([1]調達要求データ貼付!U715="","",[1]調達要求データ貼付!U715)</f>
        <v/>
      </c>
      <c r="AX720" s="205"/>
      <c r="AY720" s="205"/>
      <c r="AZ720" s="205"/>
      <c r="BA720" s="205"/>
      <c r="BB720" s="205"/>
      <c r="BC720" s="206" t="str">
        <f>IF([1]調達要求データ貼付!O715="","",[1]調達要求データ貼付!O715)</f>
        <v/>
      </c>
      <c r="BD720" s="207"/>
      <c r="BE720" s="207"/>
      <c r="BF720" s="207"/>
      <c r="BG720" s="207"/>
      <c r="BH720" s="207"/>
      <c r="BI720" s="207"/>
      <c r="BJ720" s="208"/>
      <c r="BK720" s="209"/>
      <c r="BL720" s="209"/>
      <c r="BM720" s="209"/>
      <c r="BN720" s="209"/>
      <c r="BO720" s="209"/>
      <c r="BP720" s="209"/>
      <c r="BQ720" s="209"/>
      <c r="BR720" s="210"/>
      <c r="BS720" s="208"/>
      <c r="BT720" s="209"/>
      <c r="BU720" s="209"/>
      <c r="BV720" s="209"/>
      <c r="BW720" s="209"/>
      <c r="BX720" s="209"/>
      <c r="BY720" s="210"/>
      <c r="BZ720" s="196" t="str">
        <f>IF([1]調達要求データ貼付!W715="","",[1]調達要求データ貼付!W715)</f>
        <v/>
      </c>
      <c r="CA720" s="127"/>
      <c r="CB720" s="127"/>
      <c r="CC720" s="127"/>
      <c r="CD720" s="127"/>
      <c r="CE720" s="127"/>
      <c r="CF720" s="127"/>
      <c r="DC720" s="128"/>
      <c r="DD720" s="128"/>
    </row>
    <row r="721" spans="1:108" ht="33" customHeight="1" x14ac:dyDescent="0.2">
      <c r="A721" s="193" t="str">
        <f>IF([1]調達要求データ貼付!E716="","",[1]調達要求データ貼付!E716&amp;"　"&amp;[1]調達要求データ貼付!F716)</f>
        <v/>
      </c>
      <c r="B721" s="194"/>
      <c r="C721" s="195"/>
      <c r="D721" s="196" t="str">
        <f>IF([1]調達要求データ貼付!E716="","",[1]調達要求データ貼付!E716&amp;"　"&amp;[1]調達要求データ貼付!F716)</f>
        <v/>
      </c>
      <c r="E721" s="127"/>
      <c r="F721" s="127"/>
      <c r="G721" s="127"/>
      <c r="H721" s="127"/>
      <c r="I721" s="127"/>
      <c r="J721" s="127"/>
      <c r="K721" s="197" t="str">
        <f>IF([1]調達要求データ貼付!H716="","",[1]調達要求データ貼付!H716)</f>
        <v/>
      </c>
      <c r="L721" s="198"/>
      <c r="M721" s="198"/>
      <c r="N721" s="198"/>
      <c r="O721" s="198"/>
      <c r="P721" s="198"/>
      <c r="Q721" s="198"/>
      <c r="R721" s="198"/>
      <c r="S721" s="198"/>
      <c r="T721" s="198"/>
      <c r="U721" s="198"/>
      <c r="V721" s="198"/>
      <c r="W721" s="198"/>
      <c r="X721" s="198"/>
      <c r="Y721" s="198"/>
      <c r="Z721" s="199" t="str">
        <f>IF(AND(A721="",A720&lt;&gt;""),"－　以　下　余　白　－",IF([1]調達要求データ貼付!I716="","",[1]調達要求データ貼付!I716))</f>
        <v/>
      </c>
      <c r="AA721" s="200"/>
      <c r="AB721" s="200"/>
      <c r="AC721" s="200"/>
      <c r="AD721" s="200"/>
      <c r="AE721" s="200"/>
      <c r="AF721" s="200"/>
      <c r="AG721" s="200"/>
      <c r="AH721" s="200"/>
      <c r="AI721" s="200"/>
      <c r="AJ721" s="200"/>
      <c r="AK721" s="200"/>
      <c r="AL721" s="200"/>
      <c r="AM721" s="200"/>
      <c r="AN721" s="200"/>
      <c r="AO721" s="200"/>
      <c r="AP721" s="200"/>
      <c r="AQ721" s="200"/>
      <c r="AR721" s="200"/>
      <c r="AS721" s="200"/>
      <c r="AT721" s="201"/>
      <c r="AU721" s="202" t="str">
        <f>IF([1]調達要求データ貼付!S716="","","同等品以上")</f>
        <v/>
      </c>
      <c r="AV721" s="203"/>
      <c r="AW721" s="204" t="str">
        <f>IF([1]調達要求データ貼付!U716="","",[1]調達要求データ貼付!U716)</f>
        <v/>
      </c>
      <c r="AX721" s="205"/>
      <c r="AY721" s="205"/>
      <c r="AZ721" s="205"/>
      <c r="BA721" s="205"/>
      <c r="BB721" s="205"/>
      <c r="BC721" s="206" t="str">
        <f>IF([1]調達要求データ貼付!O716="","",[1]調達要求データ貼付!O716)</f>
        <v/>
      </c>
      <c r="BD721" s="207"/>
      <c r="BE721" s="207"/>
      <c r="BF721" s="207"/>
      <c r="BG721" s="207"/>
      <c r="BH721" s="207"/>
      <c r="BI721" s="207"/>
      <c r="BJ721" s="208"/>
      <c r="BK721" s="209"/>
      <c r="BL721" s="209"/>
      <c r="BM721" s="209"/>
      <c r="BN721" s="209"/>
      <c r="BO721" s="209"/>
      <c r="BP721" s="209"/>
      <c r="BQ721" s="209"/>
      <c r="BR721" s="210"/>
      <c r="BS721" s="208"/>
      <c r="BT721" s="209"/>
      <c r="BU721" s="209"/>
      <c r="BV721" s="209"/>
      <c r="BW721" s="209"/>
      <c r="BX721" s="209"/>
      <c r="BY721" s="210"/>
      <c r="BZ721" s="196" t="str">
        <f>IF([1]調達要求データ貼付!W716="","",[1]調達要求データ貼付!W716)</f>
        <v/>
      </c>
      <c r="CA721" s="127"/>
      <c r="CB721" s="127"/>
      <c r="CC721" s="127"/>
      <c r="CD721" s="127"/>
      <c r="CE721" s="127"/>
      <c r="CF721" s="127"/>
      <c r="DC721" s="128"/>
      <c r="DD721" s="128"/>
    </row>
    <row r="722" spans="1:108" ht="33" customHeight="1" x14ac:dyDescent="0.2">
      <c r="A722" s="193" t="str">
        <f>IF([1]調達要求データ貼付!E717="","",[1]調達要求データ貼付!E717&amp;"　"&amp;[1]調達要求データ貼付!F717)</f>
        <v/>
      </c>
      <c r="B722" s="194"/>
      <c r="C722" s="195"/>
      <c r="D722" s="196" t="str">
        <f>IF([1]調達要求データ貼付!E717="","",[1]調達要求データ貼付!E717&amp;"　"&amp;[1]調達要求データ貼付!F717)</f>
        <v/>
      </c>
      <c r="E722" s="127"/>
      <c r="F722" s="127"/>
      <c r="G722" s="127"/>
      <c r="H722" s="127"/>
      <c r="I722" s="127"/>
      <c r="J722" s="127"/>
      <c r="K722" s="197" t="str">
        <f>IF([1]調達要求データ貼付!H717="","",[1]調達要求データ貼付!H717)</f>
        <v/>
      </c>
      <c r="L722" s="198"/>
      <c r="M722" s="198"/>
      <c r="N722" s="198"/>
      <c r="O722" s="198"/>
      <c r="P722" s="198"/>
      <c r="Q722" s="198"/>
      <c r="R722" s="198"/>
      <c r="S722" s="198"/>
      <c r="T722" s="198"/>
      <c r="U722" s="198"/>
      <c r="V722" s="198"/>
      <c r="W722" s="198"/>
      <c r="X722" s="198"/>
      <c r="Y722" s="198"/>
      <c r="Z722" s="199" t="str">
        <f>IF(AND(A722="",A721&lt;&gt;""),"－　以　下　余　白　－",IF([1]調達要求データ貼付!I717="","",[1]調達要求データ貼付!I717))</f>
        <v/>
      </c>
      <c r="AA722" s="200"/>
      <c r="AB722" s="200"/>
      <c r="AC722" s="200"/>
      <c r="AD722" s="200"/>
      <c r="AE722" s="200"/>
      <c r="AF722" s="200"/>
      <c r="AG722" s="200"/>
      <c r="AH722" s="200"/>
      <c r="AI722" s="200"/>
      <c r="AJ722" s="200"/>
      <c r="AK722" s="200"/>
      <c r="AL722" s="200"/>
      <c r="AM722" s="200"/>
      <c r="AN722" s="200"/>
      <c r="AO722" s="200"/>
      <c r="AP722" s="200"/>
      <c r="AQ722" s="200"/>
      <c r="AR722" s="200"/>
      <c r="AS722" s="200"/>
      <c r="AT722" s="201"/>
      <c r="AU722" s="202" t="str">
        <f>IF([1]調達要求データ貼付!S717="","","同等品以上")</f>
        <v/>
      </c>
      <c r="AV722" s="203"/>
      <c r="AW722" s="204" t="str">
        <f>IF([1]調達要求データ貼付!U717="","",[1]調達要求データ貼付!U717)</f>
        <v/>
      </c>
      <c r="AX722" s="205"/>
      <c r="AY722" s="205"/>
      <c r="AZ722" s="205"/>
      <c r="BA722" s="205"/>
      <c r="BB722" s="205"/>
      <c r="BC722" s="206" t="str">
        <f>IF([1]調達要求データ貼付!O717="","",[1]調達要求データ貼付!O717)</f>
        <v/>
      </c>
      <c r="BD722" s="207"/>
      <c r="BE722" s="207"/>
      <c r="BF722" s="207"/>
      <c r="BG722" s="207"/>
      <c r="BH722" s="207"/>
      <c r="BI722" s="207"/>
      <c r="BJ722" s="208"/>
      <c r="BK722" s="209"/>
      <c r="BL722" s="209"/>
      <c r="BM722" s="209"/>
      <c r="BN722" s="209"/>
      <c r="BO722" s="209"/>
      <c r="BP722" s="209"/>
      <c r="BQ722" s="209"/>
      <c r="BR722" s="210"/>
      <c r="BS722" s="208"/>
      <c r="BT722" s="209"/>
      <c r="BU722" s="209"/>
      <c r="BV722" s="209"/>
      <c r="BW722" s="209"/>
      <c r="BX722" s="209"/>
      <c r="BY722" s="210"/>
      <c r="BZ722" s="196" t="str">
        <f>IF([1]調達要求データ貼付!W717="","",[1]調達要求データ貼付!W717)</f>
        <v/>
      </c>
      <c r="CA722" s="127"/>
      <c r="CB722" s="127"/>
      <c r="CC722" s="127"/>
      <c r="CD722" s="127"/>
      <c r="CE722" s="127"/>
      <c r="CF722" s="127"/>
      <c r="DC722" s="128"/>
      <c r="DD722" s="128"/>
    </row>
    <row r="723" spans="1:108" ht="33" customHeight="1" x14ac:dyDescent="0.2">
      <c r="A723" s="193" t="str">
        <f>IF([1]調達要求データ貼付!E718="","",[1]調達要求データ貼付!E718&amp;"　"&amp;[1]調達要求データ貼付!F718)</f>
        <v/>
      </c>
      <c r="B723" s="194"/>
      <c r="C723" s="195"/>
      <c r="D723" s="196" t="str">
        <f>IF([1]調達要求データ貼付!E718="","",[1]調達要求データ貼付!E718&amp;"　"&amp;[1]調達要求データ貼付!F718)</f>
        <v/>
      </c>
      <c r="E723" s="127"/>
      <c r="F723" s="127"/>
      <c r="G723" s="127"/>
      <c r="H723" s="127"/>
      <c r="I723" s="127"/>
      <c r="J723" s="127"/>
      <c r="K723" s="197" t="str">
        <f>IF([1]調達要求データ貼付!H718="","",[1]調達要求データ貼付!H718)</f>
        <v/>
      </c>
      <c r="L723" s="198"/>
      <c r="M723" s="198"/>
      <c r="N723" s="198"/>
      <c r="O723" s="198"/>
      <c r="P723" s="198"/>
      <c r="Q723" s="198"/>
      <c r="R723" s="198"/>
      <c r="S723" s="198"/>
      <c r="T723" s="198"/>
      <c r="U723" s="198"/>
      <c r="V723" s="198"/>
      <c r="W723" s="198"/>
      <c r="X723" s="198"/>
      <c r="Y723" s="198"/>
      <c r="Z723" s="199" t="str">
        <f>IF(AND(A723="",A722&lt;&gt;""),"－　以　下　余　白　－",IF([1]調達要求データ貼付!I718="","",[1]調達要求データ貼付!I718))</f>
        <v/>
      </c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  <c r="AO723" s="200"/>
      <c r="AP723" s="200"/>
      <c r="AQ723" s="200"/>
      <c r="AR723" s="200"/>
      <c r="AS723" s="200"/>
      <c r="AT723" s="201"/>
      <c r="AU723" s="202" t="str">
        <f>IF([1]調達要求データ貼付!S718="","","同等品以上")</f>
        <v/>
      </c>
      <c r="AV723" s="203"/>
      <c r="AW723" s="204" t="str">
        <f>IF([1]調達要求データ貼付!U718="","",[1]調達要求データ貼付!U718)</f>
        <v/>
      </c>
      <c r="AX723" s="205"/>
      <c r="AY723" s="205"/>
      <c r="AZ723" s="205"/>
      <c r="BA723" s="205"/>
      <c r="BB723" s="205"/>
      <c r="BC723" s="206" t="str">
        <f>IF([1]調達要求データ貼付!O718="","",[1]調達要求データ貼付!O718)</f>
        <v/>
      </c>
      <c r="BD723" s="207"/>
      <c r="BE723" s="207"/>
      <c r="BF723" s="207"/>
      <c r="BG723" s="207"/>
      <c r="BH723" s="207"/>
      <c r="BI723" s="207"/>
      <c r="BJ723" s="208"/>
      <c r="BK723" s="209"/>
      <c r="BL723" s="209"/>
      <c r="BM723" s="209"/>
      <c r="BN723" s="209"/>
      <c r="BO723" s="209"/>
      <c r="BP723" s="209"/>
      <c r="BQ723" s="209"/>
      <c r="BR723" s="210"/>
      <c r="BS723" s="208"/>
      <c r="BT723" s="209"/>
      <c r="BU723" s="209"/>
      <c r="BV723" s="209"/>
      <c r="BW723" s="209"/>
      <c r="BX723" s="209"/>
      <c r="BY723" s="210"/>
      <c r="BZ723" s="196" t="str">
        <f>IF([1]調達要求データ貼付!W718="","",[1]調達要求データ貼付!W718)</f>
        <v/>
      </c>
      <c r="CA723" s="127"/>
      <c r="CB723" s="127"/>
      <c r="CC723" s="127"/>
      <c r="CD723" s="127"/>
      <c r="CE723" s="127"/>
      <c r="CF723" s="127"/>
      <c r="DC723" s="128"/>
      <c r="DD723" s="128"/>
    </row>
    <row r="724" spans="1:108" ht="33" customHeight="1" x14ac:dyDescent="0.2">
      <c r="A724" s="193" t="str">
        <f>IF([1]調達要求データ貼付!E719="","",[1]調達要求データ貼付!E719&amp;"　"&amp;[1]調達要求データ貼付!F719)</f>
        <v/>
      </c>
      <c r="B724" s="194"/>
      <c r="C724" s="195"/>
      <c r="D724" s="196" t="str">
        <f>IF([1]調達要求データ貼付!E719="","",[1]調達要求データ貼付!E719&amp;"　"&amp;[1]調達要求データ貼付!F719)</f>
        <v/>
      </c>
      <c r="E724" s="127"/>
      <c r="F724" s="127"/>
      <c r="G724" s="127"/>
      <c r="H724" s="127"/>
      <c r="I724" s="127"/>
      <c r="J724" s="127"/>
      <c r="K724" s="197" t="str">
        <f>IF([1]調達要求データ貼付!H719="","",[1]調達要求データ貼付!H719)</f>
        <v/>
      </c>
      <c r="L724" s="198"/>
      <c r="M724" s="198"/>
      <c r="N724" s="198"/>
      <c r="O724" s="198"/>
      <c r="P724" s="198"/>
      <c r="Q724" s="198"/>
      <c r="R724" s="198"/>
      <c r="S724" s="198"/>
      <c r="T724" s="198"/>
      <c r="U724" s="198"/>
      <c r="V724" s="198"/>
      <c r="W724" s="198"/>
      <c r="X724" s="198"/>
      <c r="Y724" s="198"/>
      <c r="Z724" s="199" t="str">
        <f>IF(AND(A724="",A723&lt;&gt;""),"－　以　下　余　白　－",IF([1]調達要求データ貼付!I719="","",[1]調達要求データ貼付!I719))</f>
        <v/>
      </c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  <c r="AO724" s="200"/>
      <c r="AP724" s="200"/>
      <c r="AQ724" s="200"/>
      <c r="AR724" s="200"/>
      <c r="AS724" s="200"/>
      <c r="AT724" s="201"/>
      <c r="AU724" s="202" t="str">
        <f>IF([1]調達要求データ貼付!S719="","","同等品以上")</f>
        <v/>
      </c>
      <c r="AV724" s="203"/>
      <c r="AW724" s="204" t="str">
        <f>IF([1]調達要求データ貼付!U719="","",[1]調達要求データ貼付!U719)</f>
        <v/>
      </c>
      <c r="AX724" s="205"/>
      <c r="AY724" s="205"/>
      <c r="AZ724" s="205"/>
      <c r="BA724" s="205"/>
      <c r="BB724" s="205"/>
      <c r="BC724" s="206" t="str">
        <f>IF([1]調達要求データ貼付!O719="","",[1]調達要求データ貼付!O719)</f>
        <v/>
      </c>
      <c r="BD724" s="207"/>
      <c r="BE724" s="207"/>
      <c r="BF724" s="207"/>
      <c r="BG724" s="207"/>
      <c r="BH724" s="207"/>
      <c r="BI724" s="207"/>
      <c r="BJ724" s="208"/>
      <c r="BK724" s="209"/>
      <c r="BL724" s="209"/>
      <c r="BM724" s="209"/>
      <c r="BN724" s="209"/>
      <c r="BO724" s="209"/>
      <c r="BP724" s="209"/>
      <c r="BQ724" s="209"/>
      <c r="BR724" s="210"/>
      <c r="BS724" s="208"/>
      <c r="BT724" s="209"/>
      <c r="BU724" s="209"/>
      <c r="BV724" s="209"/>
      <c r="BW724" s="209"/>
      <c r="BX724" s="209"/>
      <c r="BY724" s="210"/>
      <c r="BZ724" s="196" t="str">
        <f>IF([1]調達要求データ貼付!W719="","",[1]調達要求データ貼付!W719)</f>
        <v/>
      </c>
      <c r="CA724" s="127"/>
      <c r="CB724" s="127"/>
      <c r="CC724" s="127"/>
      <c r="CD724" s="127"/>
      <c r="CE724" s="127"/>
      <c r="CF724" s="127"/>
      <c r="DC724" s="128"/>
      <c r="DD724" s="128"/>
    </row>
    <row r="725" spans="1:108" ht="33" customHeight="1" x14ac:dyDescent="0.2">
      <c r="A725" s="193" t="str">
        <f>IF([1]調達要求データ貼付!E720="","",[1]調達要求データ貼付!E720&amp;"　"&amp;[1]調達要求データ貼付!F720)</f>
        <v/>
      </c>
      <c r="B725" s="194"/>
      <c r="C725" s="195"/>
      <c r="D725" s="196" t="str">
        <f>IF([1]調達要求データ貼付!E720="","",[1]調達要求データ貼付!E720&amp;"　"&amp;[1]調達要求データ貼付!F720)</f>
        <v/>
      </c>
      <c r="E725" s="127"/>
      <c r="F725" s="127"/>
      <c r="G725" s="127"/>
      <c r="H725" s="127"/>
      <c r="I725" s="127"/>
      <c r="J725" s="127"/>
      <c r="K725" s="197" t="str">
        <f>IF([1]調達要求データ貼付!H720="","",[1]調達要求データ貼付!H720)</f>
        <v/>
      </c>
      <c r="L725" s="198"/>
      <c r="M725" s="198"/>
      <c r="N725" s="198"/>
      <c r="O725" s="198"/>
      <c r="P725" s="198"/>
      <c r="Q725" s="198"/>
      <c r="R725" s="198"/>
      <c r="S725" s="198"/>
      <c r="T725" s="198"/>
      <c r="U725" s="198"/>
      <c r="V725" s="198"/>
      <c r="W725" s="198"/>
      <c r="X725" s="198"/>
      <c r="Y725" s="198"/>
      <c r="Z725" s="199" t="str">
        <f>IF(AND(A725="",A724&lt;&gt;""),"－　以　下　余　白　－",IF([1]調達要求データ貼付!I720="","",[1]調達要求データ貼付!I720))</f>
        <v/>
      </c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200"/>
      <c r="AT725" s="201"/>
      <c r="AU725" s="202" t="str">
        <f>IF([1]調達要求データ貼付!S720="","","同等品以上")</f>
        <v/>
      </c>
      <c r="AV725" s="203"/>
      <c r="AW725" s="204" t="str">
        <f>IF([1]調達要求データ貼付!U720="","",[1]調達要求データ貼付!U720)</f>
        <v/>
      </c>
      <c r="AX725" s="205"/>
      <c r="AY725" s="205"/>
      <c r="AZ725" s="205"/>
      <c r="BA725" s="205"/>
      <c r="BB725" s="205"/>
      <c r="BC725" s="206" t="str">
        <f>IF([1]調達要求データ貼付!O720="","",[1]調達要求データ貼付!O720)</f>
        <v/>
      </c>
      <c r="BD725" s="207"/>
      <c r="BE725" s="207"/>
      <c r="BF725" s="207"/>
      <c r="BG725" s="207"/>
      <c r="BH725" s="207"/>
      <c r="BI725" s="207"/>
      <c r="BJ725" s="208"/>
      <c r="BK725" s="209"/>
      <c r="BL725" s="209"/>
      <c r="BM725" s="209"/>
      <c r="BN725" s="209"/>
      <c r="BO725" s="209"/>
      <c r="BP725" s="209"/>
      <c r="BQ725" s="209"/>
      <c r="BR725" s="210"/>
      <c r="BS725" s="208"/>
      <c r="BT725" s="209"/>
      <c r="BU725" s="209"/>
      <c r="BV725" s="209"/>
      <c r="BW725" s="209"/>
      <c r="BX725" s="209"/>
      <c r="BY725" s="210"/>
      <c r="BZ725" s="196" t="str">
        <f>IF([1]調達要求データ貼付!W720="","",[1]調達要求データ貼付!W720)</f>
        <v/>
      </c>
      <c r="CA725" s="127"/>
      <c r="CB725" s="127"/>
      <c r="CC725" s="127"/>
      <c r="CD725" s="127"/>
      <c r="CE725" s="127"/>
      <c r="CF725" s="127"/>
      <c r="DC725" s="128"/>
      <c r="DD725" s="128"/>
    </row>
    <row r="726" spans="1:108" ht="33" customHeight="1" x14ac:dyDescent="0.2">
      <c r="A726" s="193" t="str">
        <f>IF([1]調達要求データ貼付!E721="","",[1]調達要求データ貼付!E721&amp;"　"&amp;[1]調達要求データ貼付!F721)</f>
        <v/>
      </c>
      <c r="B726" s="194"/>
      <c r="C726" s="195"/>
      <c r="D726" s="196" t="str">
        <f>IF([1]調達要求データ貼付!E721="","",[1]調達要求データ貼付!E721&amp;"　"&amp;[1]調達要求データ貼付!F721)</f>
        <v/>
      </c>
      <c r="E726" s="127"/>
      <c r="F726" s="127"/>
      <c r="G726" s="127"/>
      <c r="H726" s="127"/>
      <c r="I726" s="127"/>
      <c r="J726" s="127"/>
      <c r="K726" s="197" t="str">
        <f>IF([1]調達要求データ貼付!H721="","",[1]調達要求データ貼付!H721)</f>
        <v/>
      </c>
      <c r="L726" s="198"/>
      <c r="M726" s="198"/>
      <c r="N726" s="198"/>
      <c r="O726" s="198"/>
      <c r="P726" s="198"/>
      <c r="Q726" s="198"/>
      <c r="R726" s="198"/>
      <c r="S726" s="198"/>
      <c r="T726" s="198"/>
      <c r="U726" s="198"/>
      <c r="V726" s="198"/>
      <c r="W726" s="198"/>
      <c r="X726" s="198"/>
      <c r="Y726" s="198"/>
      <c r="Z726" s="199" t="str">
        <f>IF(AND(A726="",A725&lt;&gt;""),"－　以　下　余　白　－",IF([1]調達要求データ貼付!I721="","",[1]調達要求データ貼付!I721))</f>
        <v/>
      </c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00"/>
      <c r="AT726" s="201"/>
      <c r="AU726" s="202" t="str">
        <f>IF([1]調達要求データ貼付!S721="","","同等品以上")</f>
        <v/>
      </c>
      <c r="AV726" s="203"/>
      <c r="AW726" s="204" t="str">
        <f>IF([1]調達要求データ貼付!U721="","",[1]調達要求データ貼付!U721)</f>
        <v/>
      </c>
      <c r="AX726" s="205"/>
      <c r="AY726" s="205"/>
      <c r="AZ726" s="205"/>
      <c r="BA726" s="205"/>
      <c r="BB726" s="205"/>
      <c r="BC726" s="206" t="str">
        <f>IF([1]調達要求データ貼付!O721="","",[1]調達要求データ貼付!O721)</f>
        <v/>
      </c>
      <c r="BD726" s="207"/>
      <c r="BE726" s="207"/>
      <c r="BF726" s="207"/>
      <c r="BG726" s="207"/>
      <c r="BH726" s="207"/>
      <c r="BI726" s="207"/>
      <c r="BJ726" s="208"/>
      <c r="BK726" s="209"/>
      <c r="BL726" s="209"/>
      <c r="BM726" s="209"/>
      <c r="BN726" s="209"/>
      <c r="BO726" s="209"/>
      <c r="BP726" s="209"/>
      <c r="BQ726" s="209"/>
      <c r="BR726" s="210"/>
      <c r="BS726" s="208"/>
      <c r="BT726" s="209"/>
      <c r="BU726" s="209"/>
      <c r="BV726" s="209"/>
      <c r="BW726" s="209"/>
      <c r="BX726" s="209"/>
      <c r="BY726" s="210"/>
      <c r="BZ726" s="196" t="str">
        <f>IF([1]調達要求データ貼付!W721="","",[1]調達要求データ貼付!W721)</f>
        <v/>
      </c>
      <c r="CA726" s="127"/>
      <c r="CB726" s="127"/>
      <c r="CC726" s="127"/>
      <c r="CD726" s="127"/>
      <c r="CE726" s="127"/>
      <c r="CF726" s="127"/>
      <c r="DC726" s="128"/>
      <c r="DD726" s="128"/>
    </row>
    <row r="727" spans="1:108" ht="33" customHeight="1" x14ac:dyDescent="0.2">
      <c r="A727" s="193" t="str">
        <f>IF([1]調達要求データ貼付!E722="","",[1]調達要求データ貼付!E722&amp;"　"&amp;[1]調達要求データ貼付!F722)</f>
        <v/>
      </c>
      <c r="B727" s="194"/>
      <c r="C727" s="195"/>
      <c r="D727" s="196" t="str">
        <f>IF([1]調達要求データ貼付!E722="","",[1]調達要求データ貼付!E722&amp;"　"&amp;[1]調達要求データ貼付!F722)</f>
        <v/>
      </c>
      <c r="E727" s="127"/>
      <c r="F727" s="127"/>
      <c r="G727" s="127"/>
      <c r="H727" s="127"/>
      <c r="I727" s="127"/>
      <c r="J727" s="127"/>
      <c r="K727" s="197" t="str">
        <f>IF([1]調達要求データ貼付!H722="","",[1]調達要求データ貼付!H722)</f>
        <v/>
      </c>
      <c r="L727" s="198"/>
      <c r="M727" s="198"/>
      <c r="N727" s="198"/>
      <c r="O727" s="198"/>
      <c r="P727" s="198"/>
      <c r="Q727" s="198"/>
      <c r="R727" s="198"/>
      <c r="S727" s="198"/>
      <c r="T727" s="198"/>
      <c r="U727" s="198"/>
      <c r="V727" s="198"/>
      <c r="W727" s="198"/>
      <c r="X727" s="198"/>
      <c r="Y727" s="198"/>
      <c r="Z727" s="199" t="str">
        <f>IF(AND(A727="",A726&lt;&gt;""),"－　以　下　余　白　－",IF([1]調達要求データ貼付!I722="","",[1]調達要求データ貼付!I722))</f>
        <v/>
      </c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00"/>
      <c r="AT727" s="201"/>
      <c r="AU727" s="202" t="str">
        <f>IF([1]調達要求データ貼付!S722="","","同等品以上")</f>
        <v/>
      </c>
      <c r="AV727" s="203"/>
      <c r="AW727" s="204" t="str">
        <f>IF([1]調達要求データ貼付!U722="","",[1]調達要求データ貼付!U722)</f>
        <v/>
      </c>
      <c r="AX727" s="205"/>
      <c r="AY727" s="205"/>
      <c r="AZ727" s="205"/>
      <c r="BA727" s="205"/>
      <c r="BB727" s="205"/>
      <c r="BC727" s="206" t="str">
        <f>IF([1]調達要求データ貼付!O722="","",[1]調達要求データ貼付!O722)</f>
        <v/>
      </c>
      <c r="BD727" s="207"/>
      <c r="BE727" s="207"/>
      <c r="BF727" s="207"/>
      <c r="BG727" s="207"/>
      <c r="BH727" s="207"/>
      <c r="BI727" s="207"/>
      <c r="BJ727" s="208"/>
      <c r="BK727" s="209"/>
      <c r="BL727" s="209"/>
      <c r="BM727" s="209"/>
      <c r="BN727" s="209"/>
      <c r="BO727" s="209"/>
      <c r="BP727" s="209"/>
      <c r="BQ727" s="209"/>
      <c r="BR727" s="210"/>
      <c r="BS727" s="208"/>
      <c r="BT727" s="209"/>
      <c r="BU727" s="209"/>
      <c r="BV727" s="209"/>
      <c r="BW727" s="209"/>
      <c r="BX727" s="209"/>
      <c r="BY727" s="210"/>
      <c r="BZ727" s="196" t="str">
        <f>IF([1]調達要求データ貼付!W722="","",[1]調達要求データ貼付!W722)</f>
        <v/>
      </c>
      <c r="CA727" s="127"/>
      <c r="CB727" s="127"/>
      <c r="CC727" s="127"/>
      <c r="CD727" s="127"/>
      <c r="CE727" s="127"/>
      <c r="CF727" s="127"/>
      <c r="CK727" s="157" t="s">
        <v>37</v>
      </c>
      <c r="DC727" s="128"/>
      <c r="DD727" s="128"/>
    </row>
    <row r="728" spans="1:108" ht="33" customHeight="1" x14ac:dyDescent="0.2">
      <c r="A728" s="193" t="str">
        <f>IF([1]調達要求データ貼付!E723="","",[1]調達要求データ貼付!E723&amp;"　"&amp;[1]調達要求データ貼付!F723)</f>
        <v/>
      </c>
      <c r="B728" s="194"/>
      <c r="C728" s="195"/>
      <c r="D728" s="196" t="str">
        <f>IF([1]調達要求データ貼付!E723="","",[1]調達要求データ貼付!E723&amp;"　"&amp;[1]調達要求データ貼付!F723)</f>
        <v/>
      </c>
      <c r="E728" s="127"/>
      <c r="F728" s="127"/>
      <c r="G728" s="127"/>
      <c r="H728" s="127"/>
      <c r="I728" s="127"/>
      <c r="J728" s="127"/>
      <c r="K728" s="197" t="str">
        <f>IF([1]調達要求データ貼付!H723="","",[1]調達要求データ貼付!H723)</f>
        <v/>
      </c>
      <c r="L728" s="198"/>
      <c r="M728" s="198"/>
      <c r="N728" s="198"/>
      <c r="O728" s="198"/>
      <c r="P728" s="198"/>
      <c r="Q728" s="198"/>
      <c r="R728" s="198"/>
      <c r="S728" s="198"/>
      <c r="T728" s="198"/>
      <c r="U728" s="198"/>
      <c r="V728" s="198"/>
      <c r="W728" s="198"/>
      <c r="X728" s="198"/>
      <c r="Y728" s="198"/>
      <c r="Z728" s="199" t="str">
        <f>IF(AND(A728="",A727&lt;&gt;""),"－　以　下　余　白　－",IF([1]調達要求データ貼付!I723="","",[1]調達要求データ貼付!I723))</f>
        <v/>
      </c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00"/>
      <c r="AT728" s="201"/>
      <c r="AU728" s="202" t="str">
        <f>IF([1]調達要求データ貼付!S723="","","同等品以上")</f>
        <v/>
      </c>
      <c r="AV728" s="203"/>
      <c r="AW728" s="204" t="str">
        <f>IF([1]調達要求データ貼付!U723="","",[1]調達要求データ貼付!U723)</f>
        <v/>
      </c>
      <c r="AX728" s="205"/>
      <c r="AY728" s="205"/>
      <c r="AZ728" s="205"/>
      <c r="BA728" s="205"/>
      <c r="BB728" s="205"/>
      <c r="BC728" s="206" t="str">
        <f>IF([1]調達要求データ貼付!O723="","",[1]調達要求データ貼付!O723)</f>
        <v/>
      </c>
      <c r="BD728" s="207"/>
      <c r="BE728" s="207"/>
      <c r="BF728" s="207"/>
      <c r="BG728" s="207"/>
      <c r="BH728" s="207"/>
      <c r="BI728" s="207"/>
      <c r="BJ728" s="196"/>
      <c r="BK728" s="127"/>
      <c r="BL728" s="127"/>
      <c r="BM728" s="127"/>
      <c r="BN728" s="127"/>
      <c r="BO728" s="127"/>
      <c r="BP728" s="127"/>
      <c r="BQ728" s="127"/>
      <c r="BR728" s="127"/>
      <c r="BS728" s="196"/>
      <c r="BT728" s="127"/>
      <c r="BU728" s="127"/>
      <c r="BV728" s="127"/>
      <c r="BW728" s="127"/>
      <c r="BX728" s="127"/>
      <c r="BY728" s="127"/>
      <c r="BZ728" s="196" t="str">
        <f>IF([1]調達要求データ貼付!W723="","",[1]調達要求データ貼付!W723)</f>
        <v/>
      </c>
      <c r="CA728" s="127"/>
      <c r="CB728" s="127"/>
      <c r="CC728" s="127"/>
      <c r="CD728" s="127"/>
      <c r="CE728" s="127"/>
      <c r="CF728" s="127"/>
      <c r="CK728" s="169" t="str">
        <f>IF(A728="","",1)</f>
        <v/>
      </c>
      <c r="DC728" s="128"/>
      <c r="DD728" s="128"/>
    </row>
    <row r="729" spans="1:108" ht="33" customHeight="1" x14ac:dyDescent="0.2">
      <c r="A729" s="193" t="str">
        <f>IF([1]調達要求データ貼付!E724="","",[1]調達要求データ貼付!E724&amp;"　"&amp;[1]調達要求データ貼付!F724)</f>
        <v/>
      </c>
      <c r="B729" s="194"/>
      <c r="C729" s="195"/>
      <c r="D729" s="196" t="str">
        <f>IF([1]調達要求データ貼付!E724="","",[1]調達要求データ貼付!E724&amp;"　"&amp;[1]調達要求データ貼付!F724)</f>
        <v/>
      </c>
      <c r="E729" s="127"/>
      <c r="F729" s="127"/>
      <c r="G729" s="127"/>
      <c r="H729" s="127"/>
      <c r="I729" s="127"/>
      <c r="J729" s="127"/>
      <c r="K729" s="197" t="str">
        <f>IF([1]調達要求データ貼付!H724="","",[1]調達要求データ貼付!H724)</f>
        <v/>
      </c>
      <c r="L729" s="198"/>
      <c r="M729" s="198"/>
      <c r="N729" s="198"/>
      <c r="O729" s="198"/>
      <c r="P729" s="198"/>
      <c r="Q729" s="198"/>
      <c r="R729" s="198"/>
      <c r="S729" s="198"/>
      <c r="T729" s="198"/>
      <c r="U729" s="198"/>
      <c r="V729" s="198"/>
      <c r="W729" s="198"/>
      <c r="X729" s="198"/>
      <c r="Y729" s="198"/>
      <c r="Z729" s="199" t="str">
        <f>IF(AND(A729="",A728&lt;&gt;""),"－　以　下　余　白　－",IF([1]調達要求データ貼付!I724="","",[1]調達要求データ貼付!I724))</f>
        <v/>
      </c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00"/>
      <c r="AT729" s="201"/>
      <c r="AU729" s="202" t="str">
        <f>IF([1]調達要求データ貼付!S724="","","同等品以上")</f>
        <v/>
      </c>
      <c r="AV729" s="203"/>
      <c r="AW729" s="204" t="str">
        <f>IF([1]調達要求データ貼付!U724="","",[1]調達要求データ貼付!U724)</f>
        <v/>
      </c>
      <c r="AX729" s="205"/>
      <c r="AY729" s="205"/>
      <c r="AZ729" s="205"/>
      <c r="BA729" s="205"/>
      <c r="BB729" s="205"/>
      <c r="BC729" s="206" t="str">
        <f>IF([1]調達要求データ貼付!O724="","",[1]調達要求データ貼付!O724)</f>
        <v/>
      </c>
      <c r="BD729" s="207"/>
      <c r="BE729" s="207"/>
      <c r="BF729" s="207"/>
      <c r="BG729" s="207"/>
      <c r="BH729" s="207"/>
      <c r="BI729" s="207"/>
      <c r="BJ729" s="208"/>
      <c r="BK729" s="209"/>
      <c r="BL729" s="209"/>
      <c r="BM729" s="209"/>
      <c r="BN729" s="209"/>
      <c r="BO729" s="209"/>
      <c r="BP729" s="209"/>
      <c r="BQ729" s="209"/>
      <c r="BR729" s="210"/>
      <c r="BS729" s="208"/>
      <c r="BT729" s="209"/>
      <c r="BU729" s="209"/>
      <c r="BV729" s="209"/>
      <c r="BW729" s="209"/>
      <c r="BX729" s="209"/>
      <c r="BY729" s="210"/>
      <c r="BZ729" s="196" t="str">
        <f>IF([1]調達要求データ貼付!W724="","",[1]調達要求データ貼付!W724)</f>
        <v/>
      </c>
      <c r="CA729" s="127"/>
      <c r="CB729" s="127"/>
      <c r="CC729" s="127"/>
      <c r="CD729" s="127"/>
      <c r="CE729" s="127"/>
      <c r="CF729" s="127"/>
      <c r="DC729" s="128"/>
      <c r="DD729" s="128"/>
    </row>
    <row r="730" spans="1:108" ht="33" customHeight="1" x14ac:dyDescent="0.2">
      <c r="A730" s="193" t="str">
        <f>IF([1]調達要求データ貼付!E725="","",[1]調達要求データ貼付!E725&amp;"　"&amp;[1]調達要求データ貼付!F725)</f>
        <v/>
      </c>
      <c r="B730" s="194"/>
      <c r="C730" s="195"/>
      <c r="D730" s="196" t="str">
        <f>IF([1]調達要求データ貼付!E725="","",[1]調達要求データ貼付!E725&amp;"　"&amp;[1]調達要求データ貼付!F725)</f>
        <v/>
      </c>
      <c r="E730" s="127"/>
      <c r="F730" s="127"/>
      <c r="G730" s="127"/>
      <c r="H730" s="127"/>
      <c r="I730" s="127"/>
      <c r="J730" s="127"/>
      <c r="K730" s="197" t="str">
        <f>IF([1]調達要求データ貼付!H725="","",[1]調達要求データ貼付!H725)</f>
        <v/>
      </c>
      <c r="L730" s="198"/>
      <c r="M730" s="198"/>
      <c r="N730" s="198"/>
      <c r="O730" s="198"/>
      <c r="P730" s="198"/>
      <c r="Q730" s="198"/>
      <c r="R730" s="198"/>
      <c r="S730" s="198"/>
      <c r="T730" s="198"/>
      <c r="U730" s="198"/>
      <c r="V730" s="198"/>
      <c r="W730" s="198"/>
      <c r="X730" s="198"/>
      <c r="Y730" s="198"/>
      <c r="Z730" s="199" t="str">
        <f>IF(AND(A730="",A729&lt;&gt;""),"－　以　下　余　白　－",IF([1]調達要求データ貼付!I725="","",[1]調達要求データ貼付!I725))</f>
        <v/>
      </c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00"/>
      <c r="AT730" s="201"/>
      <c r="AU730" s="202" t="str">
        <f>IF([1]調達要求データ貼付!S725="","","同等品以上")</f>
        <v/>
      </c>
      <c r="AV730" s="203"/>
      <c r="AW730" s="204" t="str">
        <f>IF([1]調達要求データ貼付!U725="","",[1]調達要求データ貼付!U725)</f>
        <v/>
      </c>
      <c r="AX730" s="205"/>
      <c r="AY730" s="205"/>
      <c r="AZ730" s="205"/>
      <c r="BA730" s="205"/>
      <c r="BB730" s="205"/>
      <c r="BC730" s="206" t="str">
        <f>IF([1]調達要求データ貼付!O725="","",[1]調達要求データ貼付!O725)</f>
        <v/>
      </c>
      <c r="BD730" s="207"/>
      <c r="BE730" s="207"/>
      <c r="BF730" s="207"/>
      <c r="BG730" s="207"/>
      <c r="BH730" s="207"/>
      <c r="BI730" s="207"/>
      <c r="BJ730" s="208"/>
      <c r="BK730" s="209"/>
      <c r="BL730" s="209"/>
      <c r="BM730" s="209"/>
      <c r="BN730" s="209"/>
      <c r="BO730" s="209"/>
      <c r="BP730" s="209"/>
      <c r="BQ730" s="209"/>
      <c r="BR730" s="210"/>
      <c r="BS730" s="208"/>
      <c r="BT730" s="209"/>
      <c r="BU730" s="209"/>
      <c r="BV730" s="209"/>
      <c r="BW730" s="209"/>
      <c r="BX730" s="209"/>
      <c r="BY730" s="210"/>
      <c r="BZ730" s="196" t="str">
        <f>IF([1]調達要求データ貼付!W725="","",[1]調達要求データ貼付!W725)</f>
        <v/>
      </c>
      <c r="CA730" s="127"/>
      <c r="CB730" s="127"/>
      <c r="CC730" s="127"/>
      <c r="CD730" s="127"/>
      <c r="CE730" s="127"/>
      <c r="CF730" s="127"/>
      <c r="DC730" s="128"/>
      <c r="DD730" s="128"/>
    </row>
    <row r="731" spans="1:108" ht="33" customHeight="1" x14ac:dyDescent="0.2">
      <c r="A731" s="193" t="str">
        <f>IF([1]調達要求データ貼付!E726="","",[1]調達要求データ貼付!E726&amp;"　"&amp;[1]調達要求データ貼付!F726)</f>
        <v/>
      </c>
      <c r="B731" s="194"/>
      <c r="C731" s="195"/>
      <c r="D731" s="196" t="str">
        <f>IF([1]調達要求データ貼付!E726="","",[1]調達要求データ貼付!E726&amp;"　"&amp;[1]調達要求データ貼付!F726)</f>
        <v/>
      </c>
      <c r="E731" s="127"/>
      <c r="F731" s="127"/>
      <c r="G731" s="127"/>
      <c r="H731" s="127"/>
      <c r="I731" s="127"/>
      <c r="J731" s="127"/>
      <c r="K731" s="197" t="str">
        <f>IF([1]調達要求データ貼付!H726="","",[1]調達要求データ貼付!H726)</f>
        <v/>
      </c>
      <c r="L731" s="198"/>
      <c r="M731" s="198"/>
      <c r="N731" s="198"/>
      <c r="O731" s="198"/>
      <c r="P731" s="198"/>
      <c r="Q731" s="198"/>
      <c r="R731" s="198"/>
      <c r="S731" s="198"/>
      <c r="T731" s="198"/>
      <c r="U731" s="198"/>
      <c r="V731" s="198"/>
      <c r="W731" s="198"/>
      <c r="X731" s="198"/>
      <c r="Y731" s="198"/>
      <c r="Z731" s="199" t="str">
        <f>IF(AND(A731="",A730&lt;&gt;""),"－　以　下　余　白　－",IF([1]調達要求データ貼付!I726="","",[1]調達要求データ貼付!I726))</f>
        <v/>
      </c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200"/>
      <c r="AT731" s="201"/>
      <c r="AU731" s="202" t="str">
        <f>IF([1]調達要求データ貼付!S726="","","同等品以上")</f>
        <v/>
      </c>
      <c r="AV731" s="203"/>
      <c r="AW731" s="204" t="str">
        <f>IF([1]調達要求データ貼付!U726="","",[1]調達要求データ貼付!U726)</f>
        <v/>
      </c>
      <c r="AX731" s="205"/>
      <c r="AY731" s="205"/>
      <c r="AZ731" s="205"/>
      <c r="BA731" s="205"/>
      <c r="BB731" s="205"/>
      <c r="BC731" s="206" t="str">
        <f>IF([1]調達要求データ貼付!O726="","",[1]調達要求データ貼付!O726)</f>
        <v/>
      </c>
      <c r="BD731" s="207"/>
      <c r="BE731" s="207"/>
      <c r="BF731" s="207"/>
      <c r="BG731" s="207"/>
      <c r="BH731" s="207"/>
      <c r="BI731" s="207"/>
      <c r="BJ731" s="208"/>
      <c r="BK731" s="209"/>
      <c r="BL731" s="209"/>
      <c r="BM731" s="209"/>
      <c r="BN731" s="209"/>
      <c r="BO731" s="209"/>
      <c r="BP731" s="209"/>
      <c r="BQ731" s="209"/>
      <c r="BR731" s="210"/>
      <c r="BS731" s="208"/>
      <c r="BT731" s="209"/>
      <c r="BU731" s="209"/>
      <c r="BV731" s="209"/>
      <c r="BW731" s="209"/>
      <c r="BX731" s="209"/>
      <c r="BY731" s="210"/>
      <c r="BZ731" s="196" t="str">
        <f>IF([1]調達要求データ貼付!W726="","",[1]調達要求データ貼付!W726)</f>
        <v/>
      </c>
      <c r="CA731" s="127"/>
      <c r="CB731" s="127"/>
      <c r="CC731" s="127"/>
      <c r="CD731" s="127"/>
      <c r="CE731" s="127"/>
      <c r="CF731" s="127"/>
      <c r="DC731" s="128"/>
      <c r="DD731" s="128"/>
    </row>
    <row r="732" spans="1:108" ht="33" customHeight="1" x14ac:dyDescent="0.2">
      <c r="A732" s="193" t="str">
        <f>IF([1]調達要求データ貼付!E727="","",[1]調達要求データ貼付!E727&amp;"　"&amp;[1]調達要求データ貼付!F727)</f>
        <v/>
      </c>
      <c r="B732" s="194"/>
      <c r="C732" s="195"/>
      <c r="D732" s="196" t="str">
        <f>IF([1]調達要求データ貼付!E727="","",[1]調達要求データ貼付!E727&amp;"　"&amp;[1]調達要求データ貼付!F727)</f>
        <v/>
      </c>
      <c r="E732" s="127"/>
      <c r="F732" s="127"/>
      <c r="G732" s="127"/>
      <c r="H732" s="127"/>
      <c r="I732" s="127"/>
      <c r="J732" s="127"/>
      <c r="K732" s="197" t="str">
        <f>IF([1]調達要求データ貼付!H727="","",[1]調達要求データ貼付!H727)</f>
        <v/>
      </c>
      <c r="L732" s="198"/>
      <c r="M732" s="198"/>
      <c r="N732" s="198"/>
      <c r="O732" s="198"/>
      <c r="P732" s="198"/>
      <c r="Q732" s="198"/>
      <c r="R732" s="198"/>
      <c r="S732" s="198"/>
      <c r="T732" s="198"/>
      <c r="U732" s="198"/>
      <c r="V732" s="198"/>
      <c r="W732" s="198"/>
      <c r="X732" s="198"/>
      <c r="Y732" s="198"/>
      <c r="Z732" s="199" t="str">
        <f>IF(AND(A732="",A731&lt;&gt;""),"－　以　下　余　白　－",IF([1]調達要求データ貼付!I727="","",[1]調達要求データ貼付!I727))</f>
        <v/>
      </c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200"/>
      <c r="AT732" s="201"/>
      <c r="AU732" s="202" t="str">
        <f>IF([1]調達要求データ貼付!S727="","","同等品以上")</f>
        <v/>
      </c>
      <c r="AV732" s="203"/>
      <c r="AW732" s="204" t="str">
        <f>IF([1]調達要求データ貼付!U727="","",[1]調達要求データ貼付!U727)</f>
        <v/>
      </c>
      <c r="AX732" s="205"/>
      <c r="AY732" s="205"/>
      <c r="AZ732" s="205"/>
      <c r="BA732" s="205"/>
      <c r="BB732" s="205"/>
      <c r="BC732" s="206" t="str">
        <f>IF([1]調達要求データ貼付!O727="","",[1]調達要求データ貼付!O727)</f>
        <v/>
      </c>
      <c r="BD732" s="207"/>
      <c r="BE732" s="207"/>
      <c r="BF732" s="207"/>
      <c r="BG732" s="207"/>
      <c r="BH732" s="207"/>
      <c r="BI732" s="207"/>
      <c r="BJ732" s="208"/>
      <c r="BK732" s="209"/>
      <c r="BL732" s="209"/>
      <c r="BM732" s="209"/>
      <c r="BN732" s="209"/>
      <c r="BO732" s="209"/>
      <c r="BP732" s="209"/>
      <c r="BQ732" s="209"/>
      <c r="BR732" s="210"/>
      <c r="BS732" s="208"/>
      <c r="BT732" s="209"/>
      <c r="BU732" s="209"/>
      <c r="BV732" s="209"/>
      <c r="BW732" s="209"/>
      <c r="BX732" s="209"/>
      <c r="BY732" s="210"/>
      <c r="BZ732" s="196" t="str">
        <f>IF([1]調達要求データ貼付!W727="","",[1]調達要求データ貼付!W727)</f>
        <v/>
      </c>
      <c r="CA732" s="127"/>
      <c r="CB732" s="127"/>
      <c r="CC732" s="127"/>
      <c r="CD732" s="127"/>
      <c r="CE732" s="127"/>
      <c r="CF732" s="127"/>
      <c r="DC732" s="128"/>
      <c r="DD732" s="128"/>
    </row>
    <row r="733" spans="1:108" ht="33" customHeight="1" x14ac:dyDescent="0.2">
      <c r="A733" s="193" t="str">
        <f>IF([1]調達要求データ貼付!E728="","",[1]調達要求データ貼付!E728&amp;"　"&amp;[1]調達要求データ貼付!F728)</f>
        <v/>
      </c>
      <c r="B733" s="194"/>
      <c r="C733" s="195"/>
      <c r="D733" s="196" t="str">
        <f>IF([1]調達要求データ貼付!E728="","",[1]調達要求データ貼付!E728&amp;"　"&amp;[1]調達要求データ貼付!F728)</f>
        <v/>
      </c>
      <c r="E733" s="127"/>
      <c r="F733" s="127"/>
      <c r="G733" s="127"/>
      <c r="H733" s="127"/>
      <c r="I733" s="127"/>
      <c r="J733" s="127"/>
      <c r="K733" s="197" t="str">
        <f>IF([1]調達要求データ貼付!H728="","",[1]調達要求データ貼付!H728)</f>
        <v/>
      </c>
      <c r="L733" s="198"/>
      <c r="M733" s="198"/>
      <c r="N733" s="198"/>
      <c r="O733" s="198"/>
      <c r="P733" s="198"/>
      <c r="Q733" s="198"/>
      <c r="R733" s="198"/>
      <c r="S733" s="198"/>
      <c r="T733" s="198"/>
      <c r="U733" s="198"/>
      <c r="V733" s="198"/>
      <c r="W733" s="198"/>
      <c r="X733" s="198"/>
      <c r="Y733" s="198"/>
      <c r="Z733" s="199" t="str">
        <f>IF(AND(A733="",A732&lt;&gt;""),"－　以　下　余　白　－",IF([1]調達要求データ貼付!I728="","",[1]調達要求データ貼付!I728))</f>
        <v/>
      </c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  <c r="AO733" s="200"/>
      <c r="AP733" s="200"/>
      <c r="AQ733" s="200"/>
      <c r="AR733" s="200"/>
      <c r="AS733" s="200"/>
      <c r="AT733" s="201"/>
      <c r="AU733" s="202" t="str">
        <f>IF([1]調達要求データ貼付!S728="","","同等品以上")</f>
        <v/>
      </c>
      <c r="AV733" s="203"/>
      <c r="AW733" s="204" t="str">
        <f>IF([1]調達要求データ貼付!U728="","",[1]調達要求データ貼付!U728)</f>
        <v/>
      </c>
      <c r="AX733" s="205"/>
      <c r="AY733" s="205"/>
      <c r="AZ733" s="205"/>
      <c r="BA733" s="205"/>
      <c r="BB733" s="205"/>
      <c r="BC733" s="206" t="str">
        <f>IF([1]調達要求データ貼付!O728="","",[1]調達要求データ貼付!O728)</f>
        <v/>
      </c>
      <c r="BD733" s="207"/>
      <c r="BE733" s="207"/>
      <c r="BF733" s="207"/>
      <c r="BG733" s="207"/>
      <c r="BH733" s="207"/>
      <c r="BI733" s="207"/>
      <c r="BJ733" s="208"/>
      <c r="BK733" s="209"/>
      <c r="BL733" s="209"/>
      <c r="BM733" s="209"/>
      <c r="BN733" s="209"/>
      <c r="BO733" s="209"/>
      <c r="BP733" s="209"/>
      <c r="BQ733" s="209"/>
      <c r="BR733" s="210"/>
      <c r="BS733" s="208"/>
      <c r="BT733" s="209"/>
      <c r="BU733" s="209"/>
      <c r="BV733" s="209"/>
      <c r="BW733" s="209"/>
      <c r="BX733" s="209"/>
      <c r="BY733" s="210"/>
      <c r="BZ733" s="196" t="str">
        <f>IF([1]調達要求データ貼付!W728="","",[1]調達要求データ貼付!W728)</f>
        <v/>
      </c>
      <c r="CA733" s="127"/>
      <c r="CB733" s="127"/>
      <c r="CC733" s="127"/>
      <c r="CD733" s="127"/>
      <c r="CE733" s="127"/>
      <c r="CF733" s="127"/>
      <c r="DC733" s="128"/>
      <c r="DD733" s="128"/>
    </row>
    <row r="734" spans="1:108" ht="33" customHeight="1" x14ac:dyDescent="0.2">
      <c r="A734" s="193" t="str">
        <f>IF([1]調達要求データ貼付!E729="","",[1]調達要求データ貼付!E729&amp;"　"&amp;[1]調達要求データ貼付!F729)</f>
        <v/>
      </c>
      <c r="B734" s="194"/>
      <c r="C734" s="195"/>
      <c r="D734" s="196" t="str">
        <f>IF([1]調達要求データ貼付!E729="","",[1]調達要求データ貼付!E729&amp;"　"&amp;[1]調達要求データ貼付!F729)</f>
        <v/>
      </c>
      <c r="E734" s="127"/>
      <c r="F734" s="127"/>
      <c r="G734" s="127"/>
      <c r="H734" s="127"/>
      <c r="I734" s="127"/>
      <c r="J734" s="127"/>
      <c r="K734" s="197" t="str">
        <f>IF([1]調達要求データ貼付!H729="","",[1]調達要求データ貼付!H729)</f>
        <v/>
      </c>
      <c r="L734" s="198"/>
      <c r="M734" s="198"/>
      <c r="N734" s="198"/>
      <c r="O734" s="198"/>
      <c r="P734" s="198"/>
      <c r="Q734" s="198"/>
      <c r="R734" s="198"/>
      <c r="S734" s="198"/>
      <c r="T734" s="198"/>
      <c r="U734" s="198"/>
      <c r="V734" s="198"/>
      <c r="W734" s="198"/>
      <c r="X734" s="198"/>
      <c r="Y734" s="198"/>
      <c r="Z734" s="199" t="str">
        <f>IF(AND(A734="",A733&lt;&gt;""),"－　以　下　余　白　－",IF([1]調達要求データ貼付!I729="","",[1]調達要求データ貼付!I729))</f>
        <v/>
      </c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200"/>
      <c r="AT734" s="201"/>
      <c r="AU734" s="202" t="str">
        <f>IF([1]調達要求データ貼付!S729="","","同等品以上")</f>
        <v/>
      </c>
      <c r="AV734" s="203"/>
      <c r="AW734" s="204" t="str">
        <f>IF([1]調達要求データ貼付!U729="","",[1]調達要求データ貼付!U729)</f>
        <v/>
      </c>
      <c r="AX734" s="205"/>
      <c r="AY734" s="205"/>
      <c r="AZ734" s="205"/>
      <c r="BA734" s="205"/>
      <c r="BB734" s="205"/>
      <c r="BC734" s="206" t="str">
        <f>IF([1]調達要求データ貼付!O729="","",[1]調達要求データ貼付!O729)</f>
        <v/>
      </c>
      <c r="BD734" s="207"/>
      <c r="BE734" s="207"/>
      <c r="BF734" s="207"/>
      <c r="BG734" s="207"/>
      <c r="BH734" s="207"/>
      <c r="BI734" s="207"/>
      <c r="BJ734" s="208"/>
      <c r="BK734" s="209"/>
      <c r="BL734" s="209"/>
      <c r="BM734" s="209"/>
      <c r="BN734" s="209"/>
      <c r="BO734" s="209"/>
      <c r="BP734" s="209"/>
      <c r="BQ734" s="209"/>
      <c r="BR734" s="210"/>
      <c r="BS734" s="208"/>
      <c r="BT734" s="209"/>
      <c r="BU734" s="209"/>
      <c r="BV734" s="209"/>
      <c r="BW734" s="209"/>
      <c r="BX734" s="209"/>
      <c r="BY734" s="210"/>
      <c r="BZ734" s="196" t="str">
        <f>IF([1]調達要求データ貼付!W729="","",[1]調達要求データ貼付!W729)</f>
        <v/>
      </c>
      <c r="CA734" s="127"/>
      <c r="CB734" s="127"/>
      <c r="CC734" s="127"/>
      <c r="CD734" s="127"/>
      <c r="CE734" s="127"/>
      <c r="CF734" s="127"/>
      <c r="DC734" s="128"/>
      <c r="DD734" s="128"/>
    </row>
    <row r="735" spans="1:108" ht="33" customHeight="1" x14ac:dyDescent="0.2">
      <c r="A735" s="193" t="str">
        <f>IF([1]調達要求データ貼付!E730="","",[1]調達要求データ貼付!E730&amp;"　"&amp;[1]調達要求データ貼付!F730)</f>
        <v/>
      </c>
      <c r="B735" s="194"/>
      <c r="C735" s="195"/>
      <c r="D735" s="196" t="str">
        <f>IF([1]調達要求データ貼付!E730="","",[1]調達要求データ貼付!E730&amp;"　"&amp;[1]調達要求データ貼付!F730)</f>
        <v/>
      </c>
      <c r="E735" s="127"/>
      <c r="F735" s="127"/>
      <c r="G735" s="127"/>
      <c r="H735" s="127"/>
      <c r="I735" s="127"/>
      <c r="J735" s="127"/>
      <c r="K735" s="197" t="str">
        <f>IF([1]調達要求データ貼付!H730="","",[1]調達要求データ貼付!H730)</f>
        <v/>
      </c>
      <c r="L735" s="198"/>
      <c r="M735" s="198"/>
      <c r="N735" s="198"/>
      <c r="O735" s="198"/>
      <c r="P735" s="198"/>
      <c r="Q735" s="198"/>
      <c r="R735" s="198"/>
      <c r="S735" s="198"/>
      <c r="T735" s="198"/>
      <c r="U735" s="198"/>
      <c r="V735" s="198"/>
      <c r="W735" s="198"/>
      <c r="X735" s="198"/>
      <c r="Y735" s="198"/>
      <c r="Z735" s="199" t="str">
        <f>IF(AND(A735="",A734&lt;&gt;""),"－　以　下　余　白　－",IF([1]調達要求データ貼付!I730="","",[1]調達要求データ貼付!I730))</f>
        <v/>
      </c>
      <c r="AA735" s="200"/>
      <c r="AB735" s="200"/>
      <c r="AC735" s="200"/>
      <c r="AD735" s="200"/>
      <c r="AE735" s="200"/>
      <c r="AF735" s="200"/>
      <c r="AG735" s="200"/>
      <c r="AH735" s="200"/>
      <c r="AI735" s="200"/>
      <c r="AJ735" s="200"/>
      <c r="AK735" s="200"/>
      <c r="AL735" s="200"/>
      <c r="AM735" s="200"/>
      <c r="AN735" s="200"/>
      <c r="AO735" s="200"/>
      <c r="AP735" s="200"/>
      <c r="AQ735" s="200"/>
      <c r="AR735" s="200"/>
      <c r="AS735" s="200"/>
      <c r="AT735" s="201"/>
      <c r="AU735" s="202" t="str">
        <f>IF([1]調達要求データ貼付!S730="","","同等品以上")</f>
        <v/>
      </c>
      <c r="AV735" s="203"/>
      <c r="AW735" s="204" t="str">
        <f>IF([1]調達要求データ貼付!U730="","",[1]調達要求データ貼付!U730)</f>
        <v/>
      </c>
      <c r="AX735" s="205"/>
      <c r="AY735" s="205"/>
      <c r="AZ735" s="205"/>
      <c r="BA735" s="205"/>
      <c r="BB735" s="205"/>
      <c r="BC735" s="206" t="str">
        <f>IF([1]調達要求データ貼付!O730="","",[1]調達要求データ貼付!O730)</f>
        <v/>
      </c>
      <c r="BD735" s="207"/>
      <c r="BE735" s="207"/>
      <c r="BF735" s="207"/>
      <c r="BG735" s="207"/>
      <c r="BH735" s="207"/>
      <c r="BI735" s="207"/>
      <c r="BJ735" s="208"/>
      <c r="BK735" s="209"/>
      <c r="BL735" s="209"/>
      <c r="BM735" s="209"/>
      <c r="BN735" s="209"/>
      <c r="BO735" s="209"/>
      <c r="BP735" s="209"/>
      <c r="BQ735" s="209"/>
      <c r="BR735" s="210"/>
      <c r="BS735" s="208"/>
      <c r="BT735" s="209"/>
      <c r="BU735" s="209"/>
      <c r="BV735" s="209"/>
      <c r="BW735" s="209"/>
      <c r="BX735" s="209"/>
      <c r="BY735" s="210"/>
      <c r="BZ735" s="196" t="str">
        <f>IF([1]調達要求データ貼付!W730="","",[1]調達要求データ貼付!W730)</f>
        <v/>
      </c>
      <c r="CA735" s="127"/>
      <c r="CB735" s="127"/>
      <c r="CC735" s="127"/>
      <c r="CD735" s="127"/>
      <c r="CE735" s="127"/>
      <c r="CF735" s="127"/>
      <c r="DC735" s="128"/>
      <c r="DD735" s="128"/>
    </row>
    <row r="736" spans="1:108" ht="33" customHeight="1" x14ac:dyDescent="0.2">
      <c r="A736" s="193" t="str">
        <f>IF([1]調達要求データ貼付!E731="","",[1]調達要求データ貼付!E731&amp;"　"&amp;[1]調達要求データ貼付!F731)</f>
        <v/>
      </c>
      <c r="B736" s="194"/>
      <c r="C736" s="195"/>
      <c r="D736" s="196" t="str">
        <f>IF([1]調達要求データ貼付!E731="","",[1]調達要求データ貼付!E731&amp;"　"&amp;[1]調達要求データ貼付!F731)</f>
        <v/>
      </c>
      <c r="E736" s="127"/>
      <c r="F736" s="127"/>
      <c r="G736" s="127"/>
      <c r="H736" s="127"/>
      <c r="I736" s="127"/>
      <c r="J736" s="127"/>
      <c r="K736" s="197" t="str">
        <f>IF([1]調達要求データ貼付!H731="","",[1]調達要求データ貼付!H731)</f>
        <v/>
      </c>
      <c r="L736" s="198"/>
      <c r="M736" s="198"/>
      <c r="N736" s="198"/>
      <c r="O736" s="198"/>
      <c r="P736" s="198"/>
      <c r="Q736" s="198"/>
      <c r="R736" s="198"/>
      <c r="S736" s="198"/>
      <c r="T736" s="198"/>
      <c r="U736" s="198"/>
      <c r="V736" s="198"/>
      <c r="W736" s="198"/>
      <c r="X736" s="198"/>
      <c r="Y736" s="198"/>
      <c r="Z736" s="199" t="str">
        <f>IF(AND(A736="",A735&lt;&gt;""),"－　以　下　余　白　－",IF([1]調達要求データ貼付!I731="","",[1]調達要求データ貼付!I731))</f>
        <v/>
      </c>
      <c r="AA736" s="200"/>
      <c r="AB736" s="200"/>
      <c r="AC736" s="200"/>
      <c r="AD736" s="200"/>
      <c r="AE736" s="200"/>
      <c r="AF736" s="200"/>
      <c r="AG736" s="200"/>
      <c r="AH736" s="200"/>
      <c r="AI736" s="200"/>
      <c r="AJ736" s="200"/>
      <c r="AK736" s="200"/>
      <c r="AL736" s="200"/>
      <c r="AM736" s="200"/>
      <c r="AN736" s="200"/>
      <c r="AO736" s="200"/>
      <c r="AP736" s="200"/>
      <c r="AQ736" s="200"/>
      <c r="AR736" s="200"/>
      <c r="AS736" s="200"/>
      <c r="AT736" s="201"/>
      <c r="AU736" s="202" t="str">
        <f>IF([1]調達要求データ貼付!S731="","","同等品以上")</f>
        <v/>
      </c>
      <c r="AV736" s="203"/>
      <c r="AW736" s="204" t="str">
        <f>IF([1]調達要求データ貼付!U731="","",[1]調達要求データ貼付!U731)</f>
        <v/>
      </c>
      <c r="AX736" s="205"/>
      <c r="AY736" s="205"/>
      <c r="AZ736" s="205"/>
      <c r="BA736" s="205"/>
      <c r="BB736" s="205"/>
      <c r="BC736" s="206" t="str">
        <f>IF([1]調達要求データ貼付!O731="","",[1]調達要求データ貼付!O731)</f>
        <v/>
      </c>
      <c r="BD736" s="207"/>
      <c r="BE736" s="207"/>
      <c r="BF736" s="207"/>
      <c r="BG736" s="207"/>
      <c r="BH736" s="207"/>
      <c r="BI736" s="207"/>
      <c r="BJ736" s="208"/>
      <c r="BK736" s="209"/>
      <c r="BL736" s="209"/>
      <c r="BM736" s="209"/>
      <c r="BN736" s="209"/>
      <c r="BO736" s="209"/>
      <c r="BP736" s="209"/>
      <c r="BQ736" s="209"/>
      <c r="BR736" s="210"/>
      <c r="BS736" s="208"/>
      <c r="BT736" s="209"/>
      <c r="BU736" s="209"/>
      <c r="BV736" s="209"/>
      <c r="BW736" s="209"/>
      <c r="BX736" s="209"/>
      <c r="BY736" s="210"/>
      <c r="BZ736" s="196" t="str">
        <f>IF([1]調達要求データ貼付!W731="","",[1]調達要求データ貼付!W731)</f>
        <v/>
      </c>
      <c r="CA736" s="127"/>
      <c r="CB736" s="127"/>
      <c r="CC736" s="127"/>
      <c r="CD736" s="127"/>
      <c r="CE736" s="127"/>
      <c r="CF736" s="127"/>
      <c r="DC736" s="128"/>
      <c r="DD736" s="128"/>
    </row>
    <row r="737" spans="1:108" ht="33" customHeight="1" x14ac:dyDescent="0.2">
      <c r="A737" s="193" t="str">
        <f>IF([1]調達要求データ貼付!E732="","",[1]調達要求データ貼付!E732&amp;"　"&amp;[1]調達要求データ貼付!F732)</f>
        <v/>
      </c>
      <c r="B737" s="194"/>
      <c r="C737" s="195"/>
      <c r="D737" s="196" t="str">
        <f>IF([1]調達要求データ貼付!E732="","",[1]調達要求データ貼付!E732&amp;"　"&amp;[1]調達要求データ貼付!F732)</f>
        <v/>
      </c>
      <c r="E737" s="127"/>
      <c r="F737" s="127"/>
      <c r="G737" s="127"/>
      <c r="H737" s="127"/>
      <c r="I737" s="127"/>
      <c r="J737" s="127"/>
      <c r="K737" s="197" t="str">
        <f>IF([1]調達要求データ貼付!H732="","",[1]調達要求データ貼付!H732)</f>
        <v/>
      </c>
      <c r="L737" s="198"/>
      <c r="M737" s="198"/>
      <c r="N737" s="198"/>
      <c r="O737" s="198"/>
      <c r="P737" s="198"/>
      <c r="Q737" s="198"/>
      <c r="R737" s="198"/>
      <c r="S737" s="198"/>
      <c r="T737" s="198"/>
      <c r="U737" s="198"/>
      <c r="V737" s="198"/>
      <c r="W737" s="198"/>
      <c r="X737" s="198"/>
      <c r="Y737" s="198"/>
      <c r="Z737" s="199" t="str">
        <f>IF(AND(A737="",A736&lt;&gt;""),"－　以　下　余　白　－",IF([1]調達要求データ貼付!I732="","",[1]調達要求データ貼付!I732))</f>
        <v/>
      </c>
      <c r="AA737" s="200"/>
      <c r="AB737" s="200"/>
      <c r="AC737" s="200"/>
      <c r="AD737" s="200"/>
      <c r="AE737" s="200"/>
      <c r="AF737" s="200"/>
      <c r="AG737" s="200"/>
      <c r="AH737" s="200"/>
      <c r="AI737" s="200"/>
      <c r="AJ737" s="200"/>
      <c r="AK737" s="200"/>
      <c r="AL737" s="200"/>
      <c r="AM737" s="200"/>
      <c r="AN737" s="200"/>
      <c r="AO737" s="200"/>
      <c r="AP737" s="200"/>
      <c r="AQ737" s="200"/>
      <c r="AR737" s="200"/>
      <c r="AS737" s="200"/>
      <c r="AT737" s="201"/>
      <c r="AU737" s="202" t="str">
        <f>IF([1]調達要求データ貼付!S732="","","同等品以上")</f>
        <v/>
      </c>
      <c r="AV737" s="203"/>
      <c r="AW737" s="204" t="str">
        <f>IF([1]調達要求データ貼付!U732="","",[1]調達要求データ貼付!U732)</f>
        <v/>
      </c>
      <c r="AX737" s="205"/>
      <c r="AY737" s="205"/>
      <c r="AZ737" s="205"/>
      <c r="BA737" s="205"/>
      <c r="BB737" s="205"/>
      <c r="BC737" s="206" t="str">
        <f>IF([1]調達要求データ貼付!O732="","",[1]調達要求データ貼付!O732)</f>
        <v/>
      </c>
      <c r="BD737" s="207"/>
      <c r="BE737" s="207"/>
      <c r="BF737" s="207"/>
      <c r="BG737" s="207"/>
      <c r="BH737" s="207"/>
      <c r="BI737" s="207"/>
      <c r="BJ737" s="208"/>
      <c r="BK737" s="209"/>
      <c r="BL737" s="209"/>
      <c r="BM737" s="209"/>
      <c r="BN737" s="209"/>
      <c r="BO737" s="209"/>
      <c r="BP737" s="209"/>
      <c r="BQ737" s="209"/>
      <c r="BR737" s="210"/>
      <c r="BS737" s="208"/>
      <c r="BT737" s="209"/>
      <c r="BU737" s="209"/>
      <c r="BV737" s="209"/>
      <c r="BW737" s="209"/>
      <c r="BX737" s="209"/>
      <c r="BY737" s="210"/>
      <c r="BZ737" s="196" t="str">
        <f>IF([1]調達要求データ貼付!W732="","",[1]調達要求データ貼付!W732)</f>
        <v/>
      </c>
      <c r="CA737" s="127"/>
      <c r="CB737" s="127"/>
      <c r="CC737" s="127"/>
      <c r="CD737" s="127"/>
      <c r="CE737" s="127"/>
      <c r="CF737" s="127"/>
      <c r="DC737" s="128"/>
      <c r="DD737" s="128"/>
    </row>
    <row r="738" spans="1:108" ht="33" customHeight="1" x14ac:dyDescent="0.2">
      <c r="A738" s="193" t="str">
        <f>IF([1]調達要求データ貼付!E733="","",[1]調達要求データ貼付!E733&amp;"　"&amp;[1]調達要求データ貼付!F733)</f>
        <v/>
      </c>
      <c r="B738" s="194"/>
      <c r="C738" s="195"/>
      <c r="D738" s="196" t="str">
        <f>IF([1]調達要求データ貼付!E733="","",[1]調達要求データ貼付!E733&amp;"　"&amp;[1]調達要求データ貼付!F733)</f>
        <v/>
      </c>
      <c r="E738" s="127"/>
      <c r="F738" s="127"/>
      <c r="G738" s="127"/>
      <c r="H738" s="127"/>
      <c r="I738" s="127"/>
      <c r="J738" s="127"/>
      <c r="K738" s="197" t="str">
        <f>IF([1]調達要求データ貼付!H733="","",[1]調達要求データ貼付!H733)</f>
        <v/>
      </c>
      <c r="L738" s="198"/>
      <c r="M738" s="198"/>
      <c r="N738" s="198"/>
      <c r="O738" s="198"/>
      <c r="P738" s="198"/>
      <c r="Q738" s="198"/>
      <c r="R738" s="198"/>
      <c r="S738" s="198"/>
      <c r="T738" s="198"/>
      <c r="U738" s="198"/>
      <c r="V738" s="198"/>
      <c r="W738" s="198"/>
      <c r="X738" s="198"/>
      <c r="Y738" s="198"/>
      <c r="Z738" s="199" t="str">
        <f>IF(AND(A738="",A737&lt;&gt;""),"－　以　下　余　白　－",IF([1]調達要求データ貼付!I733="","",[1]調達要求データ貼付!I733))</f>
        <v/>
      </c>
      <c r="AA738" s="200"/>
      <c r="AB738" s="200"/>
      <c r="AC738" s="200"/>
      <c r="AD738" s="200"/>
      <c r="AE738" s="200"/>
      <c r="AF738" s="200"/>
      <c r="AG738" s="200"/>
      <c r="AH738" s="200"/>
      <c r="AI738" s="200"/>
      <c r="AJ738" s="200"/>
      <c r="AK738" s="200"/>
      <c r="AL738" s="200"/>
      <c r="AM738" s="200"/>
      <c r="AN738" s="200"/>
      <c r="AO738" s="200"/>
      <c r="AP738" s="200"/>
      <c r="AQ738" s="200"/>
      <c r="AR738" s="200"/>
      <c r="AS738" s="200"/>
      <c r="AT738" s="201"/>
      <c r="AU738" s="202" t="str">
        <f>IF([1]調達要求データ貼付!S733="","","同等品以上")</f>
        <v/>
      </c>
      <c r="AV738" s="203"/>
      <c r="AW738" s="204" t="str">
        <f>IF([1]調達要求データ貼付!U733="","",[1]調達要求データ貼付!U733)</f>
        <v/>
      </c>
      <c r="AX738" s="205"/>
      <c r="AY738" s="205"/>
      <c r="AZ738" s="205"/>
      <c r="BA738" s="205"/>
      <c r="BB738" s="205"/>
      <c r="BC738" s="206" t="str">
        <f>IF([1]調達要求データ貼付!O733="","",[1]調達要求データ貼付!O733)</f>
        <v/>
      </c>
      <c r="BD738" s="207"/>
      <c r="BE738" s="207"/>
      <c r="BF738" s="207"/>
      <c r="BG738" s="207"/>
      <c r="BH738" s="207"/>
      <c r="BI738" s="207"/>
      <c r="BJ738" s="208"/>
      <c r="BK738" s="209"/>
      <c r="BL738" s="209"/>
      <c r="BM738" s="209"/>
      <c r="BN738" s="209"/>
      <c r="BO738" s="209"/>
      <c r="BP738" s="209"/>
      <c r="BQ738" s="209"/>
      <c r="BR738" s="210"/>
      <c r="BS738" s="208"/>
      <c r="BT738" s="209"/>
      <c r="BU738" s="209"/>
      <c r="BV738" s="209"/>
      <c r="BW738" s="209"/>
      <c r="BX738" s="209"/>
      <c r="BY738" s="210"/>
      <c r="BZ738" s="196" t="str">
        <f>IF([1]調達要求データ貼付!W733="","",[1]調達要求データ貼付!W733)</f>
        <v/>
      </c>
      <c r="CA738" s="127"/>
      <c r="CB738" s="127"/>
      <c r="CC738" s="127"/>
      <c r="CD738" s="127"/>
      <c r="CE738" s="127"/>
      <c r="CF738" s="127"/>
      <c r="DC738" s="128"/>
      <c r="DD738" s="128"/>
    </row>
    <row r="739" spans="1:108" ht="33" customHeight="1" x14ac:dyDescent="0.2">
      <c r="A739" s="193" t="str">
        <f>IF([1]調達要求データ貼付!E734="","",[1]調達要求データ貼付!E734&amp;"　"&amp;[1]調達要求データ貼付!F734)</f>
        <v/>
      </c>
      <c r="B739" s="194"/>
      <c r="C739" s="195"/>
      <c r="D739" s="196" t="str">
        <f>IF([1]調達要求データ貼付!E734="","",[1]調達要求データ貼付!E734&amp;"　"&amp;[1]調達要求データ貼付!F734)</f>
        <v/>
      </c>
      <c r="E739" s="127"/>
      <c r="F739" s="127"/>
      <c r="G739" s="127"/>
      <c r="H739" s="127"/>
      <c r="I739" s="127"/>
      <c r="J739" s="127"/>
      <c r="K739" s="197" t="str">
        <f>IF([1]調達要求データ貼付!H734="","",[1]調達要求データ貼付!H734)</f>
        <v/>
      </c>
      <c r="L739" s="198"/>
      <c r="M739" s="198"/>
      <c r="N739" s="198"/>
      <c r="O739" s="198"/>
      <c r="P739" s="198"/>
      <c r="Q739" s="198"/>
      <c r="R739" s="198"/>
      <c r="S739" s="198"/>
      <c r="T739" s="198"/>
      <c r="U739" s="198"/>
      <c r="V739" s="198"/>
      <c r="W739" s="198"/>
      <c r="X739" s="198"/>
      <c r="Y739" s="198"/>
      <c r="Z739" s="199" t="str">
        <f>IF(AND(A739="",A738&lt;&gt;""),"－　以　下　余　白　－",IF([1]調達要求データ貼付!I734="","",[1]調達要求データ貼付!I734))</f>
        <v/>
      </c>
      <c r="AA739" s="200"/>
      <c r="AB739" s="200"/>
      <c r="AC739" s="200"/>
      <c r="AD739" s="200"/>
      <c r="AE739" s="200"/>
      <c r="AF739" s="200"/>
      <c r="AG739" s="200"/>
      <c r="AH739" s="200"/>
      <c r="AI739" s="200"/>
      <c r="AJ739" s="200"/>
      <c r="AK739" s="200"/>
      <c r="AL739" s="200"/>
      <c r="AM739" s="200"/>
      <c r="AN739" s="200"/>
      <c r="AO739" s="200"/>
      <c r="AP739" s="200"/>
      <c r="AQ739" s="200"/>
      <c r="AR739" s="200"/>
      <c r="AS739" s="200"/>
      <c r="AT739" s="201"/>
      <c r="AU739" s="202" t="str">
        <f>IF([1]調達要求データ貼付!S734="","","同等品以上")</f>
        <v/>
      </c>
      <c r="AV739" s="203"/>
      <c r="AW739" s="204" t="str">
        <f>IF([1]調達要求データ貼付!U734="","",[1]調達要求データ貼付!U734)</f>
        <v/>
      </c>
      <c r="AX739" s="205"/>
      <c r="AY739" s="205"/>
      <c r="AZ739" s="205"/>
      <c r="BA739" s="205"/>
      <c r="BB739" s="205"/>
      <c r="BC739" s="206" t="str">
        <f>IF([1]調達要求データ貼付!O734="","",[1]調達要求データ貼付!O734)</f>
        <v/>
      </c>
      <c r="BD739" s="207"/>
      <c r="BE739" s="207"/>
      <c r="BF739" s="207"/>
      <c r="BG739" s="207"/>
      <c r="BH739" s="207"/>
      <c r="BI739" s="207"/>
      <c r="BJ739" s="208"/>
      <c r="BK739" s="209"/>
      <c r="BL739" s="209"/>
      <c r="BM739" s="209"/>
      <c r="BN739" s="209"/>
      <c r="BO739" s="209"/>
      <c r="BP739" s="209"/>
      <c r="BQ739" s="209"/>
      <c r="BR739" s="210"/>
      <c r="BS739" s="208"/>
      <c r="BT739" s="209"/>
      <c r="BU739" s="209"/>
      <c r="BV739" s="209"/>
      <c r="BW739" s="209"/>
      <c r="BX739" s="209"/>
      <c r="BY739" s="210"/>
      <c r="BZ739" s="196" t="str">
        <f>IF([1]調達要求データ貼付!W734="","",[1]調達要求データ貼付!W734)</f>
        <v/>
      </c>
      <c r="CA739" s="127"/>
      <c r="CB739" s="127"/>
      <c r="CC739" s="127"/>
      <c r="CD739" s="127"/>
      <c r="CE739" s="127"/>
      <c r="CF739" s="127"/>
      <c r="DC739" s="128"/>
      <c r="DD739" s="128"/>
    </row>
    <row r="740" spans="1:108" ht="33" customHeight="1" x14ac:dyDescent="0.2">
      <c r="A740" s="193" t="str">
        <f>IF([1]調達要求データ貼付!E735="","",[1]調達要求データ貼付!E735&amp;"　"&amp;[1]調達要求データ貼付!F735)</f>
        <v/>
      </c>
      <c r="B740" s="194"/>
      <c r="C740" s="195"/>
      <c r="D740" s="196" t="str">
        <f>IF([1]調達要求データ貼付!E735="","",[1]調達要求データ貼付!E735&amp;"　"&amp;[1]調達要求データ貼付!F735)</f>
        <v/>
      </c>
      <c r="E740" s="127"/>
      <c r="F740" s="127"/>
      <c r="G740" s="127"/>
      <c r="H740" s="127"/>
      <c r="I740" s="127"/>
      <c r="J740" s="127"/>
      <c r="K740" s="197" t="str">
        <f>IF([1]調達要求データ貼付!H735="","",[1]調達要求データ貼付!H735)</f>
        <v/>
      </c>
      <c r="L740" s="198"/>
      <c r="M740" s="198"/>
      <c r="N740" s="198"/>
      <c r="O740" s="198"/>
      <c r="P740" s="198"/>
      <c r="Q740" s="198"/>
      <c r="R740" s="198"/>
      <c r="S740" s="198"/>
      <c r="T740" s="198"/>
      <c r="U740" s="198"/>
      <c r="V740" s="198"/>
      <c r="W740" s="198"/>
      <c r="X740" s="198"/>
      <c r="Y740" s="198"/>
      <c r="Z740" s="199" t="str">
        <f>IF(AND(A740="",A739&lt;&gt;""),"－　以　下　余　白　－",IF([1]調達要求データ貼付!I735="","",[1]調達要求データ貼付!I735))</f>
        <v/>
      </c>
      <c r="AA740" s="200"/>
      <c r="AB740" s="200"/>
      <c r="AC740" s="200"/>
      <c r="AD740" s="200"/>
      <c r="AE740" s="200"/>
      <c r="AF740" s="200"/>
      <c r="AG740" s="200"/>
      <c r="AH740" s="200"/>
      <c r="AI740" s="200"/>
      <c r="AJ740" s="200"/>
      <c r="AK740" s="200"/>
      <c r="AL740" s="200"/>
      <c r="AM740" s="200"/>
      <c r="AN740" s="200"/>
      <c r="AO740" s="200"/>
      <c r="AP740" s="200"/>
      <c r="AQ740" s="200"/>
      <c r="AR740" s="200"/>
      <c r="AS740" s="200"/>
      <c r="AT740" s="201"/>
      <c r="AU740" s="202" t="str">
        <f>IF([1]調達要求データ貼付!S735="","","同等品以上")</f>
        <v/>
      </c>
      <c r="AV740" s="203"/>
      <c r="AW740" s="204" t="str">
        <f>IF([1]調達要求データ貼付!U735="","",[1]調達要求データ貼付!U735)</f>
        <v/>
      </c>
      <c r="AX740" s="205"/>
      <c r="AY740" s="205"/>
      <c r="AZ740" s="205"/>
      <c r="BA740" s="205"/>
      <c r="BB740" s="205"/>
      <c r="BC740" s="206" t="str">
        <f>IF([1]調達要求データ貼付!O735="","",[1]調達要求データ貼付!O735)</f>
        <v/>
      </c>
      <c r="BD740" s="207"/>
      <c r="BE740" s="207"/>
      <c r="BF740" s="207"/>
      <c r="BG740" s="207"/>
      <c r="BH740" s="207"/>
      <c r="BI740" s="207"/>
      <c r="BJ740" s="208"/>
      <c r="BK740" s="209"/>
      <c r="BL740" s="209"/>
      <c r="BM740" s="209"/>
      <c r="BN740" s="209"/>
      <c r="BO740" s="209"/>
      <c r="BP740" s="209"/>
      <c r="BQ740" s="209"/>
      <c r="BR740" s="210"/>
      <c r="BS740" s="208"/>
      <c r="BT740" s="209"/>
      <c r="BU740" s="209"/>
      <c r="BV740" s="209"/>
      <c r="BW740" s="209"/>
      <c r="BX740" s="209"/>
      <c r="BY740" s="210"/>
      <c r="BZ740" s="196" t="str">
        <f>IF([1]調達要求データ貼付!W735="","",[1]調達要求データ貼付!W735)</f>
        <v/>
      </c>
      <c r="CA740" s="127"/>
      <c r="CB740" s="127"/>
      <c r="CC740" s="127"/>
      <c r="CD740" s="127"/>
      <c r="CE740" s="127"/>
      <c r="CF740" s="127"/>
      <c r="DC740" s="128"/>
      <c r="DD740" s="128"/>
    </row>
    <row r="741" spans="1:108" ht="33" customHeight="1" x14ac:dyDescent="0.2">
      <c r="A741" s="193" t="str">
        <f>IF([1]調達要求データ貼付!E736="","",[1]調達要求データ貼付!E736&amp;"　"&amp;[1]調達要求データ貼付!F736)</f>
        <v/>
      </c>
      <c r="B741" s="194"/>
      <c r="C741" s="195"/>
      <c r="D741" s="196" t="str">
        <f>IF([1]調達要求データ貼付!E736="","",[1]調達要求データ貼付!E736&amp;"　"&amp;[1]調達要求データ貼付!F736)</f>
        <v/>
      </c>
      <c r="E741" s="127"/>
      <c r="F741" s="127"/>
      <c r="G741" s="127"/>
      <c r="H741" s="127"/>
      <c r="I741" s="127"/>
      <c r="J741" s="127"/>
      <c r="K741" s="197" t="str">
        <f>IF([1]調達要求データ貼付!H736="","",[1]調達要求データ貼付!H736)</f>
        <v/>
      </c>
      <c r="L741" s="198"/>
      <c r="M741" s="198"/>
      <c r="N741" s="198"/>
      <c r="O741" s="198"/>
      <c r="P741" s="198"/>
      <c r="Q741" s="198"/>
      <c r="R741" s="198"/>
      <c r="S741" s="198"/>
      <c r="T741" s="198"/>
      <c r="U741" s="198"/>
      <c r="V741" s="198"/>
      <c r="W741" s="198"/>
      <c r="X741" s="198"/>
      <c r="Y741" s="198"/>
      <c r="Z741" s="199" t="str">
        <f>IF(AND(A741="",A740&lt;&gt;""),"－　以　下　余　白　－",IF([1]調達要求データ貼付!I736="","",[1]調達要求データ貼付!I736))</f>
        <v/>
      </c>
      <c r="AA741" s="200"/>
      <c r="AB741" s="200"/>
      <c r="AC741" s="200"/>
      <c r="AD741" s="200"/>
      <c r="AE741" s="200"/>
      <c r="AF741" s="200"/>
      <c r="AG741" s="200"/>
      <c r="AH741" s="200"/>
      <c r="AI741" s="200"/>
      <c r="AJ741" s="200"/>
      <c r="AK741" s="200"/>
      <c r="AL741" s="200"/>
      <c r="AM741" s="200"/>
      <c r="AN741" s="200"/>
      <c r="AO741" s="200"/>
      <c r="AP741" s="200"/>
      <c r="AQ741" s="200"/>
      <c r="AR741" s="200"/>
      <c r="AS741" s="200"/>
      <c r="AT741" s="201"/>
      <c r="AU741" s="202" t="str">
        <f>IF([1]調達要求データ貼付!S736="","","同等品以上")</f>
        <v/>
      </c>
      <c r="AV741" s="203"/>
      <c r="AW741" s="204" t="str">
        <f>IF([1]調達要求データ貼付!U736="","",[1]調達要求データ貼付!U736)</f>
        <v/>
      </c>
      <c r="AX741" s="205"/>
      <c r="AY741" s="205"/>
      <c r="AZ741" s="205"/>
      <c r="BA741" s="205"/>
      <c r="BB741" s="205"/>
      <c r="BC741" s="206" t="str">
        <f>IF([1]調達要求データ貼付!O736="","",[1]調達要求データ貼付!O736)</f>
        <v/>
      </c>
      <c r="BD741" s="207"/>
      <c r="BE741" s="207"/>
      <c r="BF741" s="207"/>
      <c r="BG741" s="207"/>
      <c r="BH741" s="207"/>
      <c r="BI741" s="207"/>
      <c r="BJ741" s="208"/>
      <c r="BK741" s="209"/>
      <c r="BL741" s="209"/>
      <c r="BM741" s="209"/>
      <c r="BN741" s="209"/>
      <c r="BO741" s="209"/>
      <c r="BP741" s="209"/>
      <c r="BQ741" s="209"/>
      <c r="BR741" s="210"/>
      <c r="BS741" s="208"/>
      <c r="BT741" s="209"/>
      <c r="BU741" s="209"/>
      <c r="BV741" s="209"/>
      <c r="BW741" s="209"/>
      <c r="BX741" s="209"/>
      <c r="BY741" s="210"/>
      <c r="BZ741" s="196" t="str">
        <f>IF([1]調達要求データ貼付!W736="","",[1]調達要求データ貼付!W736)</f>
        <v/>
      </c>
      <c r="CA741" s="127"/>
      <c r="CB741" s="127"/>
      <c r="CC741" s="127"/>
      <c r="CD741" s="127"/>
      <c r="CE741" s="127"/>
      <c r="CF741" s="127"/>
      <c r="DC741" s="128"/>
      <c r="DD741" s="128"/>
    </row>
    <row r="742" spans="1:108" ht="33" customHeight="1" x14ac:dyDescent="0.2">
      <c r="A742" s="193" t="str">
        <f>IF([1]調達要求データ貼付!E737="","",[1]調達要求データ貼付!E737&amp;"　"&amp;[1]調達要求データ貼付!F737)</f>
        <v/>
      </c>
      <c r="B742" s="194"/>
      <c r="C742" s="195"/>
      <c r="D742" s="196" t="str">
        <f>IF([1]調達要求データ貼付!E737="","",[1]調達要求データ貼付!E737&amp;"　"&amp;[1]調達要求データ貼付!F737)</f>
        <v/>
      </c>
      <c r="E742" s="127"/>
      <c r="F742" s="127"/>
      <c r="G742" s="127"/>
      <c r="H742" s="127"/>
      <c r="I742" s="127"/>
      <c r="J742" s="127"/>
      <c r="K742" s="197" t="str">
        <f>IF([1]調達要求データ貼付!H737="","",[1]調達要求データ貼付!H737)</f>
        <v/>
      </c>
      <c r="L742" s="198"/>
      <c r="M742" s="198"/>
      <c r="N742" s="198"/>
      <c r="O742" s="198"/>
      <c r="P742" s="198"/>
      <c r="Q742" s="198"/>
      <c r="R742" s="198"/>
      <c r="S742" s="198"/>
      <c r="T742" s="198"/>
      <c r="U742" s="198"/>
      <c r="V742" s="198"/>
      <c r="W742" s="198"/>
      <c r="X742" s="198"/>
      <c r="Y742" s="198"/>
      <c r="Z742" s="199" t="str">
        <f>IF(AND(A742="",A741&lt;&gt;""),"－　以　下　余　白　－",IF([1]調達要求データ貼付!I737="","",[1]調達要求データ貼付!I737))</f>
        <v/>
      </c>
      <c r="AA742" s="200"/>
      <c r="AB742" s="200"/>
      <c r="AC742" s="200"/>
      <c r="AD742" s="200"/>
      <c r="AE742" s="200"/>
      <c r="AF742" s="200"/>
      <c r="AG742" s="200"/>
      <c r="AH742" s="200"/>
      <c r="AI742" s="200"/>
      <c r="AJ742" s="200"/>
      <c r="AK742" s="200"/>
      <c r="AL742" s="200"/>
      <c r="AM742" s="200"/>
      <c r="AN742" s="200"/>
      <c r="AO742" s="200"/>
      <c r="AP742" s="200"/>
      <c r="AQ742" s="200"/>
      <c r="AR742" s="200"/>
      <c r="AS742" s="200"/>
      <c r="AT742" s="201"/>
      <c r="AU742" s="202" t="str">
        <f>IF([1]調達要求データ貼付!S737="","","同等品以上")</f>
        <v/>
      </c>
      <c r="AV742" s="203"/>
      <c r="AW742" s="204" t="str">
        <f>IF([1]調達要求データ貼付!U737="","",[1]調達要求データ貼付!U737)</f>
        <v/>
      </c>
      <c r="AX742" s="205"/>
      <c r="AY742" s="205"/>
      <c r="AZ742" s="205"/>
      <c r="BA742" s="205"/>
      <c r="BB742" s="205"/>
      <c r="BC742" s="206" t="str">
        <f>IF([1]調達要求データ貼付!O737="","",[1]調達要求データ貼付!O737)</f>
        <v/>
      </c>
      <c r="BD742" s="207"/>
      <c r="BE742" s="207"/>
      <c r="BF742" s="207"/>
      <c r="BG742" s="207"/>
      <c r="BH742" s="207"/>
      <c r="BI742" s="207"/>
      <c r="BJ742" s="208"/>
      <c r="BK742" s="209"/>
      <c r="BL742" s="209"/>
      <c r="BM742" s="209"/>
      <c r="BN742" s="209"/>
      <c r="BO742" s="209"/>
      <c r="BP742" s="209"/>
      <c r="BQ742" s="209"/>
      <c r="BR742" s="210"/>
      <c r="BS742" s="208"/>
      <c r="BT742" s="209"/>
      <c r="BU742" s="209"/>
      <c r="BV742" s="209"/>
      <c r="BW742" s="209"/>
      <c r="BX742" s="209"/>
      <c r="BY742" s="210"/>
      <c r="BZ742" s="196" t="str">
        <f>IF([1]調達要求データ貼付!W737="","",[1]調達要求データ貼付!W737)</f>
        <v/>
      </c>
      <c r="CA742" s="127"/>
      <c r="CB742" s="127"/>
      <c r="CC742" s="127"/>
      <c r="CD742" s="127"/>
      <c r="CE742" s="127"/>
      <c r="CF742" s="127"/>
      <c r="DC742" s="128"/>
      <c r="DD742" s="128"/>
    </row>
    <row r="743" spans="1:108" ht="33" customHeight="1" x14ac:dyDescent="0.2">
      <c r="A743" s="193" t="str">
        <f>IF([1]調達要求データ貼付!E738="","",[1]調達要求データ貼付!E738&amp;"　"&amp;[1]調達要求データ貼付!F738)</f>
        <v/>
      </c>
      <c r="B743" s="194"/>
      <c r="C743" s="195"/>
      <c r="D743" s="196" t="str">
        <f>IF([1]調達要求データ貼付!E738="","",[1]調達要求データ貼付!E738&amp;"　"&amp;[1]調達要求データ貼付!F738)</f>
        <v/>
      </c>
      <c r="E743" s="127"/>
      <c r="F743" s="127"/>
      <c r="G743" s="127"/>
      <c r="H743" s="127"/>
      <c r="I743" s="127"/>
      <c r="J743" s="127"/>
      <c r="K743" s="197" t="str">
        <f>IF([1]調達要求データ貼付!H738="","",[1]調達要求データ貼付!H738)</f>
        <v/>
      </c>
      <c r="L743" s="198"/>
      <c r="M743" s="198"/>
      <c r="N743" s="198"/>
      <c r="O743" s="198"/>
      <c r="P743" s="198"/>
      <c r="Q743" s="198"/>
      <c r="R743" s="198"/>
      <c r="S743" s="198"/>
      <c r="T743" s="198"/>
      <c r="U743" s="198"/>
      <c r="V743" s="198"/>
      <c r="W743" s="198"/>
      <c r="X743" s="198"/>
      <c r="Y743" s="198"/>
      <c r="Z743" s="199" t="str">
        <f>IF(AND(A743="",A742&lt;&gt;""),"－　以　下　余　白　－",IF([1]調達要求データ貼付!I738="","",[1]調達要求データ貼付!I738))</f>
        <v/>
      </c>
      <c r="AA743" s="200"/>
      <c r="AB743" s="200"/>
      <c r="AC743" s="200"/>
      <c r="AD743" s="200"/>
      <c r="AE743" s="200"/>
      <c r="AF743" s="200"/>
      <c r="AG743" s="200"/>
      <c r="AH743" s="200"/>
      <c r="AI743" s="200"/>
      <c r="AJ743" s="200"/>
      <c r="AK743" s="200"/>
      <c r="AL743" s="200"/>
      <c r="AM743" s="200"/>
      <c r="AN743" s="200"/>
      <c r="AO743" s="200"/>
      <c r="AP743" s="200"/>
      <c r="AQ743" s="200"/>
      <c r="AR743" s="200"/>
      <c r="AS743" s="200"/>
      <c r="AT743" s="201"/>
      <c r="AU743" s="202" t="str">
        <f>IF([1]調達要求データ貼付!S738="","","同等品以上")</f>
        <v/>
      </c>
      <c r="AV743" s="203"/>
      <c r="AW743" s="204" t="str">
        <f>IF([1]調達要求データ貼付!U738="","",[1]調達要求データ貼付!U738)</f>
        <v/>
      </c>
      <c r="AX743" s="205"/>
      <c r="AY743" s="205"/>
      <c r="AZ743" s="205"/>
      <c r="BA743" s="205"/>
      <c r="BB743" s="205"/>
      <c r="BC743" s="206" t="str">
        <f>IF([1]調達要求データ貼付!O738="","",[1]調達要求データ貼付!O738)</f>
        <v/>
      </c>
      <c r="BD743" s="207"/>
      <c r="BE743" s="207"/>
      <c r="BF743" s="207"/>
      <c r="BG743" s="207"/>
      <c r="BH743" s="207"/>
      <c r="BI743" s="207"/>
      <c r="BJ743" s="208"/>
      <c r="BK743" s="209"/>
      <c r="BL743" s="209"/>
      <c r="BM743" s="209"/>
      <c r="BN743" s="209"/>
      <c r="BO743" s="209"/>
      <c r="BP743" s="209"/>
      <c r="BQ743" s="209"/>
      <c r="BR743" s="210"/>
      <c r="BS743" s="208"/>
      <c r="BT743" s="209"/>
      <c r="BU743" s="209"/>
      <c r="BV743" s="209"/>
      <c r="BW743" s="209"/>
      <c r="BX743" s="209"/>
      <c r="BY743" s="210"/>
      <c r="BZ743" s="196" t="str">
        <f>IF([1]調達要求データ貼付!W738="","",[1]調達要求データ貼付!W738)</f>
        <v/>
      </c>
      <c r="CA743" s="127"/>
      <c r="CB743" s="127"/>
      <c r="CC743" s="127"/>
      <c r="CD743" s="127"/>
      <c r="CE743" s="127"/>
      <c r="CF743" s="127"/>
      <c r="DC743" s="128"/>
      <c r="DD743" s="128"/>
    </row>
    <row r="744" spans="1:108" ht="33" customHeight="1" x14ac:dyDescent="0.2">
      <c r="A744" s="193" t="str">
        <f>IF([1]調達要求データ貼付!E739="","",[1]調達要求データ貼付!E739&amp;"　"&amp;[1]調達要求データ貼付!F739)</f>
        <v/>
      </c>
      <c r="B744" s="194"/>
      <c r="C744" s="195"/>
      <c r="D744" s="196" t="str">
        <f>IF([1]調達要求データ貼付!E739="","",[1]調達要求データ貼付!E739&amp;"　"&amp;[1]調達要求データ貼付!F739)</f>
        <v/>
      </c>
      <c r="E744" s="127"/>
      <c r="F744" s="127"/>
      <c r="G744" s="127"/>
      <c r="H744" s="127"/>
      <c r="I744" s="127"/>
      <c r="J744" s="127"/>
      <c r="K744" s="197" t="str">
        <f>IF([1]調達要求データ貼付!H739="","",[1]調達要求データ貼付!H739)</f>
        <v/>
      </c>
      <c r="L744" s="198"/>
      <c r="M744" s="198"/>
      <c r="N744" s="198"/>
      <c r="O744" s="198"/>
      <c r="P744" s="198"/>
      <c r="Q744" s="198"/>
      <c r="R744" s="198"/>
      <c r="S744" s="198"/>
      <c r="T744" s="198"/>
      <c r="U744" s="198"/>
      <c r="V744" s="198"/>
      <c r="W744" s="198"/>
      <c r="X744" s="198"/>
      <c r="Y744" s="198"/>
      <c r="Z744" s="199" t="str">
        <f>IF(AND(A744="",A743&lt;&gt;""),"－　以　下　余　白　－",IF([1]調達要求データ貼付!I739="","",[1]調達要求データ貼付!I739))</f>
        <v/>
      </c>
      <c r="AA744" s="200"/>
      <c r="AB744" s="200"/>
      <c r="AC744" s="200"/>
      <c r="AD744" s="200"/>
      <c r="AE744" s="200"/>
      <c r="AF744" s="200"/>
      <c r="AG744" s="200"/>
      <c r="AH744" s="200"/>
      <c r="AI744" s="200"/>
      <c r="AJ744" s="200"/>
      <c r="AK744" s="200"/>
      <c r="AL744" s="200"/>
      <c r="AM744" s="200"/>
      <c r="AN744" s="200"/>
      <c r="AO744" s="200"/>
      <c r="AP744" s="200"/>
      <c r="AQ744" s="200"/>
      <c r="AR744" s="200"/>
      <c r="AS744" s="200"/>
      <c r="AT744" s="201"/>
      <c r="AU744" s="202" t="str">
        <f>IF([1]調達要求データ貼付!S739="","","同等品以上")</f>
        <v/>
      </c>
      <c r="AV744" s="203"/>
      <c r="AW744" s="204" t="str">
        <f>IF([1]調達要求データ貼付!U739="","",[1]調達要求データ貼付!U739)</f>
        <v/>
      </c>
      <c r="AX744" s="205"/>
      <c r="AY744" s="205"/>
      <c r="AZ744" s="205"/>
      <c r="BA744" s="205"/>
      <c r="BB744" s="205"/>
      <c r="BC744" s="206" t="str">
        <f>IF([1]調達要求データ貼付!O739="","",[1]調達要求データ貼付!O739)</f>
        <v/>
      </c>
      <c r="BD744" s="207"/>
      <c r="BE744" s="207"/>
      <c r="BF744" s="207"/>
      <c r="BG744" s="207"/>
      <c r="BH744" s="207"/>
      <c r="BI744" s="207"/>
      <c r="BJ744" s="208"/>
      <c r="BK744" s="209"/>
      <c r="BL744" s="209"/>
      <c r="BM744" s="209"/>
      <c r="BN744" s="209"/>
      <c r="BO744" s="209"/>
      <c r="BP744" s="209"/>
      <c r="BQ744" s="209"/>
      <c r="BR744" s="210"/>
      <c r="BS744" s="208"/>
      <c r="BT744" s="209"/>
      <c r="BU744" s="209"/>
      <c r="BV744" s="209"/>
      <c r="BW744" s="209"/>
      <c r="BX744" s="209"/>
      <c r="BY744" s="210"/>
      <c r="BZ744" s="196" t="str">
        <f>IF([1]調達要求データ貼付!W739="","",[1]調達要求データ貼付!W739)</f>
        <v/>
      </c>
      <c r="CA744" s="127"/>
      <c r="CB744" s="127"/>
      <c r="CC744" s="127"/>
      <c r="CD744" s="127"/>
      <c r="CE744" s="127"/>
      <c r="CF744" s="127"/>
      <c r="DC744" s="128"/>
      <c r="DD744" s="128"/>
    </row>
    <row r="745" spans="1:108" ht="33" customHeight="1" x14ac:dyDescent="0.2">
      <c r="A745" s="193" t="str">
        <f>IF([1]調達要求データ貼付!E740="","",[1]調達要求データ貼付!E740&amp;"　"&amp;[1]調達要求データ貼付!F740)</f>
        <v/>
      </c>
      <c r="B745" s="194"/>
      <c r="C745" s="195"/>
      <c r="D745" s="196" t="str">
        <f>IF([1]調達要求データ貼付!E740="","",[1]調達要求データ貼付!E740&amp;"　"&amp;[1]調達要求データ貼付!F740)</f>
        <v/>
      </c>
      <c r="E745" s="127"/>
      <c r="F745" s="127"/>
      <c r="G745" s="127"/>
      <c r="H745" s="127"/>
      <c r="I745" s="127"/>
      <c r="J745" s="127"/>
      <c r="K745" s="197" t="str">
        <f>IF([1]調達要求データ貼付!H740="","",[1]調達要求データ貼付!H740)</f>
        <v/>
      </c>
      <c r="L745" s="198"/>
      <c r="M745" s="198"/>
      <c r="N745" s="198"/>
      <c r="O745" s="198"/>
      <c r="P745" s="198"/>
      <c r="Q745" s="198"/>
      <c r="R745" s="198"/>
      <c r="S745" s="198"/>
      <c r="T745" s="198"/>
      <c r="U745" s="198"/>
      <c r="V745" s="198"/>
      <c r="W745" s="198"/>
      <c r="X745" s="198"/>
      <c r="Y745" s="198"/>
      <c r="Z745" s="199" t="str">
        <f>IF(AND(A745="",A744&lt;&gt;""),"－　以　下　余　白　－",IF([1]調達要求データ貼付!I740="","",[1]調達要求データ貼付!I740))</f>
        <v/>
      </c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00"/>
      <c r="AT745" s="201"/>
      <c r="AU745" s="202" t="str">
        <f>IF([1]調達要求データ貼付!S740="","","同等品以上")</f>
        <v/>
      </c>
      <c r="AV745" s="203"/>
      <c r="AW745" s="204" t="str">
        <f>IF([1]調達要求データ貼付!U740="","",[1]調達要求データ貼付!U740)</f>
        <v/>
      </c>
      <c r="AX745" s="205"/>
      <c r="AY745" s="205"/>
      <c r="AZ745" s="205"/>
      <c r="BA745" s="205"/>
      <c r="BB745" s="205"/>
      <c r="BC745" s="206" t="str">
        <f>IF([1]調達要求データ貼付!O740="","",[1]調達要求データ貼付!O740)</f>
        <v/>
      </c>
      <c r="BD745" s="207"/>
      <c r="BE745" s="207"/>
      <c r="BF745" s="207"/>
      <c r="BG745" s="207"/>
      <c r="BH745" s="207"/>
      <c r="BI745" s="207"/>
      <c r="BJ745" s="208"/>
      <c r="BK745" s="209"/>
      <c r="BL745" s="209"/>
      <c r="BM745" s="209"/>
      <c r="BN745" s="209"/>
      <c r="BO745" s="209"/>
      <c r="BP745" s="209"/>
      <c r="BQ745" s="209"/>
      <c r="BR745" s="210"/>
      <c r="BS745" s="208"/>
      <c r="BT745" s="209"/>
      <c r="BU745" s="209"/>
      <c r="BV745" s="209"/>
      <c r="BW745" s="209"/>
      <c r="BX745" s="209"/>
      <c r="BY745" s="210"/>
      <c r="BZ745" s="196" t="str">
        <f>IF([1]調達要求データ貼付!W740="","",[1]調達要求データ貼付!W740)</f>
        <v/>
      </c>
      <c r="CA745" s="127"/>
      <c r="CB745" s="127"/>
      <c r="CC745" s="127"/>
      <c r="CD745" s="127"/>
      <c r="CE745" s="127"/>
      <c r="CF745" s="127"/>
      <c r="DC745" s="128"/>
      <c r="DD745" s="128"/>
    </row>
    <row r="746" spans="1:108" ht="33" customHeight="1" x14ac:dyDescent="0.2">
      <c r="A746" s="193" t="str">
        <f>IF([1]調達要求データ貼付!E741="","",[1]調達要求データ貼付!E741&amp;"　"&amp;[1]調達要求データ貼付!F741)</f>
        <v/>
      </c>
      <c r="B746" s="194"/>
      <c r="C746" s="195"/>
      <c r="D746" s="196" t="str">
        <f>IF([1]調達要求データ貼付!E741="","",[1]調達要求データ貼付!E741&amp;"　"&amp;[1]調達要求データ貼付!F741)</f>
        <v/>
      </c>
      <c r="E746" s="127"/>
      <c r="F746" s="127"/>
      <c r="G746" s="127"/>
      <c r="H746" s="127"/>
      <c r="I746" s="127"/>
      <c r="J746" s="127"/>
      <c r="K746" s="197" t="str">
        <f>IF([1]調達要求データ貼付!H741="","",[1]調達要求データ貼付!H741)</f>
        <v/>
      </c>
      <c r="L746" s="198"/>
      <c r="M746" s="198"/>
      <c r="N746" s="198"/>
      <c r="O746" s="198"/>
      <c r="P746" s="198"/>
      <c r="Q746" s="198"/>
      <c r="R746" s="198"/>
      <c r="S746" s="198"/>
      <c r="T746" s="198"/>
      <c r="U746" s="198"/>
      <c r="V746" s="198"/>
      <c r="W746" s="198"/>
      <c r="X746" s="198"/>
      <c r="Y746" s="198"/>
      <c r="Z746" s="199" t="str">
        <f>IF(AND(A746="",A745&lt;&gt;""),"－　以　下　余　白　－",IF([1]調達要求データ貼付!I741="","",[1]調達要求データ貼付!I741))</f>
        <v/>
      </c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  <c r="AM746" s="200"/>
      <c r="AN746" s="200"/>
      <c r="AO746" s="200"/>
      <c r="AP746" s="200"/>
      <c r="AQ746" s="200"/>
      <c r="AR746" s="200"/>
      <c r="AS746" s="200"/>
      <c r="AT746" s="201"/>
      <c r="AU746" s="202" t="str">
        <f>IF([1]調達要求データ貼付!S741="","","同等品以上")</f>
        <v/>
      </c>
      <c r="AV746" s="203"/>
      <c r="AW746" s="204" t="str">
        <f>IF([1]調達要求データ貼付!U741="","",[1]調達要求データ貼付!U741)</f>
        <v/>
      </c>
      <c r="AX746" s="205"/>
      <c r="AY746" s="205"/>
      <c r="AZ746" s="205"/>
      <c r="BA746" s="205"/>
      <c r="BB746" s="205"/>
      <c r="BC746" s="206" t="str">
        <f>IF([1]調達要求データ貼付!O741="","",[1]調達要求データ貼付!O741)</f>
        <v/>
      </c>
      <c r="BD746" s="207"/>
      <c r="BE746" s="207"/>
      <c r="BF746" s="207"/>
      <c r="BG746" s="207"/>
      <c r="BH746" s="207"/>
      <c r="BI746" s="207"/>
      <c r="BJ746" s="208"/>
      <c r="BK746" s="209"/>
      <c r="BL746" s="209"/>
      <c r="BM746" s="209"/>
      <c r="BN746" s="209"/>
      <c r="BO746" s="209"/>
      <c r="BP746" s="209"/>
      <c r="BQ746" s="209"/>
      <c r="BR746" s="210"/>
      <c r="BS746" s="208"/>
      <c r="BT746" s="209"/>
      <c r="BU746" s="209"/>
      <c r="BV746" s="209"/>
      <c r="BW746" s="209"/>
      <c r="BX746" s="209"/>
      <c r="BY746" s="210"/>
      <c r="BZ746" s="196" t="str">
        <f>IF([1]調達要求データ貼付!W741="","",[1]調達要求データ貼付!W741)</f>
        <v/>
      </c>
      <c r="CA746" s="127"/>
      <c r="CB746" s="127"/>
      <c r="CC746" s="127"/>
      <c r="CD746" s="127"/>
      <c r="CE746" s="127"/>
      <c r="CF746" s="127"/>
      <c r="DC746" s="128"/>
      <c r="DD746" s="128"/>
    </row>
    <row r="747" spans="1:108" ht="33" customHeight="1" x14ac:dyDescent="0.2">
      <c r="A747" s="193" t="str">
        <f>IF([1]調達要求データ貼付!E742="","",[1]調達要求データ貼付!E742&amp;"　"&amp;[1]調達要求データ貼付!F742)</f>
        <v/>
      </c>
      <c r="B747" s="194"/>
      <c r="C747" s="195"/>
      <c r="D747" s="196" t="str">
        <f>IF([1]調達要求データ貼付!E742="","",[1]調達要求データ貼付!E742&amp;"　"&amp;[1]調達要求データ貼付!F742)</f>
        <v/>
      </c>
      <c r="E747" s="127"/>
      <c r="F747" s="127"/>
      <c r="G747" s="127"/>
      <c r="H747" s="127"/>
      <c r="I747" s="127"/>
      <c r="J747" s="127"/>
      <c r="K747" s="197" t="str">
        <f>IF([1]調達要求データ貼付!H742="","",[1]調達要求データ貼付!H742)</f>
        <v/>
      </c>
      <c r="L747" s="198"/>
      <c r="M747" s="198"/>
      <c r="N747" s="198"/>
      <c r="O747" s="198"/>
      <c r="P747" s="198"/>
      <c r="Q747" s="198"/>
      <c r="R747" s="198"/>
      <c r="S747" s="198"/>
      <c r="T747" s="198"/>
      <c r="U747" s="198"/>
      <c r="V747" s="198"/>
      <c r="W747" s="198"/>
      <c r="X747" s="198"/>
      <c r="Y747" s="198"/>
      <c r="Z747" s="199" t="str">
        <f>IF(AND(A747="",A746&lt;&gt;""),"－　以　下　余　白　－",IF([1]調達要求データ貼付!I742="","",[1]調達要求データ貼付!I742))</f>
        <v/>
      </c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  <c r="AM747" s="200"/>
      <c r="AN747" s="200"/>
      <c r="AO747" s="200"/>
      <c r="AP747" s="200"/>
      <c r="AQ747" s="200"/>
      <c r="AR747" s="200"/>
      <c r="AS747" s="200"/>
      <c r="AT747" s="201"/>
      <c r="AU747" s="202" t="str">
        <f>IF([1]調達要求データ貼付!S742="","","同等品以上")</f>
        <v/>
      </c>
      <c r="AV747" s="203"/>
      <c r="AW747" s="204" t="str">
        <f>IF([1]調達要求データ貼付!U742="","",[1]調達要求データ貼付!U742)</f>
        <v/>
      </c>
      <c r="AX747" s="205"/>
      <c r="AY747" s="205"/>
      <c r="AZ747" s="205"/>
      <c r="BA747" s="205"/>
      <c r="BB747" s="205"/>
      <c r="BC747" s="206" t="str">
        <f>IF([1]調達要求データ貼付!O742="","",[1]調達要求データ貼付!O742)</f>
        <v/>
      </c>
      <c r="BD747" s="207"/>
      <c r="BE747" s="207"/>
      <c r="BF747" s="207"/>
      <c r="BG747" s="207"/>
      <c r="BH747" s="207"/>
      <c r="BI747" s="207"/>
      <c r="BJ747" s="208"/>
      <c r="BK747" s="209"/>
      <c r="BL747" s="209"/>
      <c r="BM747" s="209"/>
      <c r="BN747" s="209"/>
      <c r="BO747" s="209"/>
      <c r="BP747" s="209"/>
      <c r="BQ747" s="209"/>
      <c r="BR747" s="210"/>
      <c r="BS747" s="208"/>
      <c r="BT747" s="209"/>
      <c r="BU747" s="209"/>
      <c r="BV747" s="209"/>
      <c r="BW747" s="209"/>
      <c r="BX747" s="209"/>
      <c r="BY747" s="210"/>
      <c r="BZ747" s="196" t="str">
        <f>IF([1]調達要求データ貼付!W742="","",[1]調達要求データ貼付!W742)</f>
        <v/>
      </c>
      <c r="CA747" s="127"/>
      <c r="CB747" s="127"/>
      <c r="CC747" s="127"/>
      <c r="CD747" s="127"/>
      <c r="CE747" s="127"/>
      <c r="CF747" s="127"/>
      <c r="CK747" s="157" t="s">
        <v>37</v>
      </c>
      <c r="DC747" s="128"/>
      <c r="DD747" s="128"/>
    </row>
    <row r="748" spans="1:108" ht="33" customHeight="1" x14ac:dyDescent="0.2">
      <c r="A748" s="193" t="str">
        <f>IF([1]調達要求データ貼付!E743="","",[1]調達要求データ貼付!E743&amp;"　"&amp;[1]調達要求データ貼付!F743)</f>
        <v/>
      </c>
      <c r="B748" s="194"/>
      <c r="C748" s="195"/>
      <c r="D748" s="196" t="str">
        <f>IF([1]調達要求データ貼付!E743="","",[1]調達要求データ貼付!E743&amp;"　"&amp;[1]調達要求データ貼付!F743)</f>
        <v/>
      </c>
      <c r="E748" s="127"/>
      <c r="F748" s="127"/>
      <c r="G748" s="127"/>
      <c r="H748" s="127"/>
      <c r="I748" s="127"/>
      <c r="J748" s="127"/>
      <c r="K748" s="197" t="str">
        <f>IF([1]調達要求データ貼付!H743="","",[1]調達要求データ貼付!H743)</f>
        <v/>
      </c>
      <c r="L748" s="198"/>
      <c r="M748" s="198"/>
      <c r="N748" s="198"/>
      <c r="O748" s="198"/>
      <c r="P748" s="198"/>
      <c r="Q748" s="198"/>
      <c r="R748" s="198"/>
      <c r="S748" s="198"/>
      <c r="T748" s="198"/>
      <c r="U748" s="198"/>
      <c r="V748" s="198"/>
      <c r="W748" s="198"/>
      <c r="X748" s="198"/>
      <c r="Y748" s="198"/>
      <c r="Z748" s="199" t="str">
        <f>IF(AND(A748="",A747&lt;&gt;""),"－　以　下　余　白　－",IF([1]調達要求データ貼付!I743="","",[1]調達要求データ貼付!I743))</f>
        <v/>
      </c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00"/>
      <c r="AT748" s="201"/>
      <c r="AU748" s="202" t="str">
        <f>IF([1]調達要求データ貼付!S743="","","同等品以上")</f>
        <v/>
      </c>
      <c r="AV748" s="203"/>
      <c r="AW748" s="204" t="str">
        <f>IF([1]調達要求データ貼付!U743="","",[1]調達要求データ貼付!U743)</f>
        <v/>
      </c>
      <c r="AX748" s="205"/>
      <c r="AY748" s="205"/>
      <c r="AZ748" s="205"/>
      <c r="BA748" s="205"/>
      <c r="BB748" s="205"/>
      <c r="BC748" s="206" t="str">
        <f>IF([1]調達要求データ貼付!O743="","",[1]調達要求データ貼付!O743)</f>
        <v/>
      </c>
      <c r="BD748" s="207"/>
      <c r="BE748" s="207"/>
      <c r="BF748" s="207"/>
      <c r="BG748" s="207"/>
      <c r="BH748" s="207"/>
      <c r="BI748" s="207"/>
      <c r="BJ748" s="196"/>
      <c r="BK748" s="127"/>
      <c r="BL748" s="127"/>
      <c r="BM748" s="127"/>
      <c r="BN748" s="127"/>
      <c r="BO748" s="127"/>
      <c r="BP748" s="127"/>
      <c r="BQ748" s="127"/>
      <c r="BR748" s="127"/>
      <c r="BS748" s="196"/>
      <c r="BT748" s="127"/>
      <c r="BU748" s="127"/>
      <c r="BV748" s="127"/>
      <c r="BW748" s="127"/>
      <c r="BX748" s="127"/>
      <c r="BY748" s="127"/>
      <c r="BZ748" s="196" t="str">
        <f>IF([1]調達要求データ貼付!W743="","",[1]調達要求データ貼付!W743)</f>
        <v/>
      </c>
      <c r="CA748" s="127"/>
      <c r="CB748" s="127"/>
      <c r="CC748" s="127"/>
      <c r="CD748" s="127"/>
      <c r="CE748" s="127"/>
      <c r="CF748" s="127"/>
      <c r="CK748" s="169" t="str">
        <f>IF(A748="","",1)</f>
        <v/>
      </c>
      <c r="DC748" s="128"/>
      <c r="DD748" s="128"/>
    </row>
    <row r="749" spans="1:108" ht="33" customHeight="1" x14ac:dyDescent="0.2">
      <c r="A749" s="193" t="str">
        <f>IF([1]調達要求データ貼付!E744="","",[1]調達要求データ貼付!E744&amp;"　"&amp;[1]調達要求データ貼付!F744)</f>
        <v/>
      </c>
      <c r="B749" s="194"/>
      <c r="C749" s="195"/>
      <c r="D749" s="196" t="str">
        <f>IF([1]調達要求データ貼付!E744="","",[1]調達要求データ貼付!E744&amp;"　"&amp;[1]調達要求データ貼付!F744)</f>
        <v/>
      </c>
      <c r="E749" s="127"/>
      <c r="F749" s="127"/>
      <c r="G749" s="127"/>
      <c r="H749" s="127"/>
      <c r="I749" s="127"/>
      <c r="J749" s="127"/>
      <c r="K749" s="197" t="str">
        <f>IF([1]調達要求データ貼付!H744="","",[1]調達要求データ貼付!H744)</f>
        <v/>
      </c>
      <c r="L749" s="198"/>
      <c r="M749" s="198"/>
      <c r="N749" s="198"/>
      <c r="O749" s="198"/>
      <c r="P749" s="198"/>
      <c r="Q749" s="198"/>
      <c r="R749" s="198"/>
      <c r="S749" s="198"/>
      <c r="T749" s="198"/>
      <c r="U749" s="198"/>
      <c r="V749" s="198"/>
      <c r="W749" s="198"/>
      <c r="X749" s="198"/>
      <c r="Y749" s="198"/>
      <c r="Z749" s="199" t="str">
        <f>IF(AND(A749="",A748&lt;&gt;""),"－　以　下　余　白　－",IF([1]調達要求データ貼付!I744="","",[1]調達要求データ貼付!I744))</f>
        <v/>
      </c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200"/>
      <c r="AT749" s="201"/>
      <c r="AU749" s="202" t="str">
        <f>IF([1]調達要求データ貼付!S744="","","同等品以上")</f>
        <v/>
      </c>
      <c r="AV749" s="203"/>
      <c r="AW749" s="204" t="str">
        <f>IF([1]調達要求データ貼付!U744="","",[1]調達要求データ貼付!U744)</f>
        <v/>
      </c>
      <c r="AX749" s="205"/>
      <c r="AY749" s="205"/>
      <c r="AZ749" s="205"/>
      <c r="BA749" s="205"/>
      <c r="BB749" s="205"/>
      <c r="BC749" s="206" t="str">
        <f>IF([1]調達要求データ貼付!O744="","",[1]調達要求データ貼付!O744)</f>
        <v/>
      </c>
      <c r="BD749" s="207"/>
      <c r="BE749" s="207"/>
      <c r="BF749" s="207"/>
      <c r="BG749" s="207"/>
      <c r="BH749" s="207"/>
      <c r="BI749" s="207"/>
      <c r="BJ749" s="208"/>
      <c r="BK749" s="209"/>
      <c r="BL749" s="209"/>
      <c r="BM749" s="209"/>
      <c r="BN749" s="209"/>
      <c r="BO749" s="209"/>
      <c r="BP749" s="209"/>
      <c r="BQ749" s="209"/>
      <c r="BR749" s="210"/>
      <c r="BS749" s="208"/>
      <c r="BT749" s="209"/>
      <c r="BU749" s="209"/>
      <c r="BV749" s="209"/>
      <c r="BW749" s="209"/>
      <c r="BX749" s="209"/>
      <c r="BY749" s="210"/>
      <c r="BZ749" s="196" t="str">
        <f>IF([1]調達要求データ貼付!W744="","",[1]調達要求データ貼付!W744)</f>
        <v/>
      </c>
      <c r="CA749" s="127"/>
      <c r="CB749" s="127"/>
      <c r="CC749" s="127"/>
      <c r="CD749" s="127"/>
      <c r="CE749" s="127"/>
      <c r="CF749" s="127"/>
      <c r="DC749" s="128"/>
      <c r="DD749" s="128"/>
    </row>
    <row r="750" spans="1:108" ht="33" customHeight="1" x14ac:dyDescent="0.2">
      <c r="A750" s="193" t="str">
        <f>IF([1]調達要求データ貼付!E745="","",[1]調達要求データ貼付!E745&amp;"　"&amp;[1]調達要求データ貼付!F745)</f>
        <v/>
      </c>
      <c r="B750" s="194"/>
      <c r="C750" s="195"/>
      <c r="D750" s="196" t="str">
        <f>IF([1]調達要求データ貼付!E745="","",[1]調達要求データ貼付!E745&amp;"　"&amp;[1]調達要求データ貼付!F745)</f>
        <v/>
      </c>
      <c r="E750" s="127"/>
      <c r="F750" s="127"/>
      <c r="G750" s="127"/>
      <c r="H750" s="127"/>
      <c r="I750" s="127"/>
      <c r="J750" s="127"/>
      <c r="K750" s="197" t="str">
        <f>IF([1]調達要求データ貼付!H745="","",[1]調達要求データ貼付!H745)</f>
        <v/>
      </c>
      <c r="L750" s="198"/>
      <c r="M750" s="198"/>
      <c r="N750" s="198"/>
      <c r="O750" s="198"/>
      <c r="P750" s="198"/>
      <c r="Q750" s="198"/>
      <c r="R750" s="198"/>
      <c r="S750" s="198"/>
      <c r="T750" s="198"/>
      <c r="U750" s="198"/>
      <c r="V750" s="198"/>
      <c r="W750" s="198"/>
      <c r="X750" s="198"/>
      <c r="Y750" s="198"/>
      <c r="Z750" s="199" t="str">
        <f>IF(AND(A750="",A749&lt;&gt;""),"－　以　下　余　白　－",IF([1]調達要求データ貼付!I745="","",[1]調達要求データ貼付!I745))</f>
        <v/>
      </c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200"/>
      <c r="AT750" s="201"/>
      <c r="AU750" s="202" t="str">
        <f>IF([1]調達要求データ貼付!S745="","","同等品以上")</f>
        <v/>
      </c>
      <c r="AV750" s="203"/>
      <c r="AW750" s="204" t="str">
        <f>IF([1]調達要求データ貼付!U745="","",[1]調達要求データ貼付!U745)</f>
        <v/>
      </c>
      <c r="AX750" s="205"/>
      <c r="AY750" s="205"/>
      <c r="AZ750" s="205"/>
      <c r="BA750" s="205"/>
      <c r="BB750" s="205"/>
      <c r="BC750" s="206" t="str">
        <f>IF([1]調達要求データ貼付!O745="","",[1]調達要求データ貼付!O745)</f>
        <v/>
      </c>
      <c r="BD750" s="207"/>
      <c r="BE750" s="207"/>
      <c r="BF750" s="207"/>
      <c r="BG750" s="207"/>
      <c r="BH750" s="207"/>
      <c r="BI750" s="207"/>
      <c r="BJ750" s="208"/>
      <c r="BK750" s="209"/>
      <c r="BL750" s="209"/>
      <c r="BM750" s="209"/>
      <c r="BN750" s="209"/>
      <c r="BO750" s="209"/>
      <c r="BP750" s="209"/>
      <c r="BQ750" s="209"/>
      <c r="BR750" s="210"/>
      <c r="BS750" s="208"/>
      <c r="BT750" s="209"/>
      <c r="BU750" s="209"/>
      <c r="BV750" s="209"/>
      <c r="BW750" s="209"/>
      <c r="BX750" s="209"/>
      <c r="BY750" s="210"/>
      <c r="BZ750" s="196" t="str">
        <f>IF([1]調達要求データ貼付!W745="","",[1]調達要求データ貼付!W745)</f>
        <v/>
      </c>
      <c r="CA750" s="127"/>
      <c r="CB750" s="127"/>
      <c r="CC750" s="127"/>
      <c r="CD750" s="127"/>
      <c r="CE750" s="127"/>
      <c r="CF750" s="127"/>
      <c r="DC750" s="128"/>
      <c r="DD750" s="128"/>
    </row>
    <row r="751" spans="1:108" ht="33" customHeight="1" x14ac:dyDescent="0.2">
      <c r="A751" s="193" t="str">
        <f>IF([1]調達要求データ貼付!E746="","",[1]調達要求データ貼付!E746&amp;"　"&amp;[1]調達要求データ貼付!F746)</f>
        <v/>
      </c>
      <c r="B751" s="194"/>
      <c r="C751" s="195"/>
      <c r="D751" s="196" t="str">
        <f>IF([1]調達要求データ貼付!E746="","",[1]調達要求データ貼付!E746&amp;"　"&amp;[1]調達要求データ貼付!F746)</f>
        <v/>
      </c>
      <c r="E751" s="127"/>
      <c r="F751" s="127"/>
      <c r="G751" s="127"/>
      <c r="H751" s="127"/>
      <c r="I751" s="127"/>
      <c r="J751" s="127"/>
      <c r="K751" s="197" t="str">
        <f>IF([1]調達要求データ貼付!H746="","",[1]調達要求データ貼付!H746)</f>
        <v/>
      </c>
      <c r="L751" s="198"/>
      <c r="M751" s="198"/>
      <c r="N751" s="198"/>
      <c r="O751" s="198"/>
      <c r="P751" s="198"/>
      <c r="Q751" s="198"/>
      <c r="R751" s="198"/>
      <c r="S751" s="198"/>
      <c r="T751" s="198"/>
      <c r="U751" s="198"/>
      <c r="V751" s="198"/>
      <c r="W751" s="198"/>
      <c r="X751" s="198"/>
      <c r="Y751" s="198"/>
      <c r="Z751" s="199" t="str">
        <f>IF(AND(A751="",A750&lt;&gt;""),"－　以　下　余　白　－",IF([1]調達要求データ貼付!I746="","",[1]調達要求データ貼付!I746))</f>
        <v/>
      </c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200"/>
      <c r="AT751" s="201"/>
      <c r="AU751" s="202" t="str">
        <f>IF([1]調達要求データ貼付!S746="","","同等品以上")</f>
        <v/>
      </c>
      <c r="AV751" s="203"/>
      <c r="AW751" s="204" t="str">
        <f>IF([1]調達要求データ貼付!U746="","",[1]調達要求データ貼付!U746)</f>
        <v/>
      </c>
      <c r="AX751" s="205"/>
      <c r="AY751" s="205"/>
      <c r="AZ751" s="205"/>
      <c r="BA751" s="205"/>
      <c r="BB751" s="205"/>
      <c r="BC751" s="206" t="str">
        <f>IF([1]調達要求データ貼付!O746="","",[1]調達要求データ貼付!O746)</f>
        <v/>
      </c>
      <c r="BD751" s="207"/>
      <c r="BE751" s="207"/>
      <c r="BF751" s="207"/>
      <c r="BG751" s="207"/>
      <c r="BH751" s="207"/>
      <c r="BI751" s="207"/>
      <c r="BJ751" s="208"/>
      <c r="BK751" s="209"/>
      <c r="BL751" s="209"/>
      <c r="BM751" s="209"/>
      <c r="BN751" s="209"/>
      <c r="BO751" s="209"/>
      <c r="BP751" s="209"/>
      <c r="BQ751" s="209"/>
      <c r="BR751" s="210"/>
      <c r="BS751" s="208"/>
      <c r="BT751" s="209"/>
      <c r="BU751" s="209"/>
      <c r="BV751" s="209"/>
      <c r="BW751" s="209"/>
      <c r="BX751" s="209"/>
      <c r="BY751" s="210"/>
      <c r="BZ751" s="196" t="str">
        <f>IF([1]調達要求データ貼付!W746="","",[1]調達要求データ貼付!W746)</f>
        <v/>
      </c>
      <c r="CA751" s="127"/>
      <c r="CB751" s="127"/>
      <c r="CC751" s="127"/>
      <c r="CD751" s="127"/>
      <c r="CE751" s="127"/>
      <c r="CF751" s="127"/>
      <c r="DC751" s="128"/>
      <c r="DD751" s="128"/>
    </row>
    <row r="752" spans="1:108" ht="33" customHeight="1" x14ac:dyDescent="0.2">
      <c r="A752" s="193" t="str">
        <f>IF([1]調達要求データ貼付!E747="","",[1]調達要求データ貼付!E747&amp;"　"&amp;[1]調達要求データ貼付!F747)</f>
        <v/>
      </c>
      <c r="B752" s="194"/>
      <c r="C752" s="195"/>
      <c r="D752" s="196" t="str">
        <f>IF([1]調達要求データ貼付!E747="","",[1]調達要求データ貼付!E747&amp;"　"&amp;[1]調達要求データ貼付!F747)</f>
        <v/>
      </c>
      <c r="E752" s="127"/>
      <c r="F752" s="127"/>
      <c r="G752" s="127"/>
      <c r="H752" s="127"/>
      <c r="I752" s="127"/>
      <c r="J752" s="127"/>
      <c r="K752" s="197" t="str">
        <f>IF([1]調達要求データ貼付!H747="","",[1]調達要求データ貼付!H747)</f>
        <v/>
      </c>
      <c r="L752" s="198"/>
      <c r="M752" s="198"/>
      <c r="N752" s="198"/>
      <c r="O752" s="198"/>
      <c r="P752" s="198"/>
      <c r="Q752" s="198"/>
      <c r="R752" s="198"/>
      <c r="S752" s="198"/>
      <c r="T752" s="198"/>
      <c r="U752" s="198"/>
      <c r="V752" s="198"/>
      <c r="W752" s="198"/>
      <c r="X752" s="198"/>
      <c r="Y752" s="198"/>
      <c r="Z752" s="199" t="str">
        <f>IF(AND(A752="",A751&lt;&gt;""),"－　以　下　余　白　－",IF([1]調達要求データ貼付!I747="","",[1]調達要求データ貼付!I747))</f>
        <v/>
      </c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200"/>
      <c r="AT752" s="201"/>
      <c r="AU752" s="202" t="str">
        <f>IF([1]調達要求データ貼付!S747="","","同等品以上")</f>
        <v/>
      </c>
      <c r="AV752" s="203"/>
      <c r="AW752" s="204" t="str">
        <f>IF([1]調達要求データ貼付!U747="","",[1]調達要求データ貼付!U747)</f>
        <v/>
      </c>
      <c r="AX752" s="205"/>
      <c r="AY752" s="205"/>
      <c r="AZ752" s="205"/>
      <c r="BA752" s="205"/>
      <c r="BB752" s="205"/>
      <c r="BC752" s="206" t="str">
        <f>IF([1]調達要求データ貼付!O747="","",[1]調達要求データ貼付!O747)</f>
        <v/>
      </c>
      <c r="BD752" s="207"/>
      <c r="BE752" s="207"/>
      <c r="BF752" s="207"/>
      <c r="BG752" s="207"/>
      <c r="BH752" s="207"/>
      <c r="BI752" s="207"/>
      <c r="BJ752" s="208"/>
      <c r="BK752" s="209"/>
      <c r="BL752" s="209"/>
      <c r="BM752" s="209"/>
      <c r="BN752" s="209"/>
      <c r="BO752" s="209"/>
      <c r="BP752" s="209"/>
      <c r="BQ752" s="209"/>
      <c r="BR752" s="210"/>
      <c r="BS752" s="208"/>
      <c r="BT752" s="209"/>
      <c r="BU752" s="209"/>
      <c r="BV752" s="209"/>
      <c r="BW752" s="209"/>
      <c r="BX752" s="209"/>
      <c r="BY752" s="210"/>
      <c r="BZ752" s="196" t="str">
        <f>IF([1]調達要求データ貼付!W747="","",[1]調達要求データ貼付!W747)</f>
        <v/>
      </c>
      <c r="CA752" s="127"/>
      <c r="CB752" s="127"/>
      <c r="CC752" s="127"/>
      <c r="CD752" s="127"/>
      <c r="CE752" s="127"/>
      <c r="CF752" s="127"/>
      <c r="DC752" s="128"/>
      <c r="DD752" s="128"/>
    </row>
    <row r="753" spans="1:108" ht="33" customHeight="1" x14ac:dyDescent="0.2">
      <c r="A753" s="193" t="str">
        <f>IF([1]調達要求データ貼付!E748="","",[1]調達要求データ貼付!E748&amp;"　"&amp;[1]調達要求データ貼付!F748)</f>
        <v/>
      </c>
      <c r="B753" s="194"/>
      <c r="C753" s="195"/>
      <c r="D753" s="196" t="str">
        <f>IF([1]調達要求データ貼付!E748="","",[1]調達要求データ貼付!E748&amp;"　"&amp;[1]調達要求データ貼付!F748)</f>
        <v/>
      </c>
      <c r="E753" s="127"/>
      <c r="F753" s="127"/>
      <c r="G753" s="127"/>
      <c r="H753" s="127"/>
      <c r="I753" s="127"/>
      <c r="J753" s="127"/>
      <c r="K753" s="197" t="str">
        <f>IF([1]調達要求データ貼付!H748="","",[1]調達要求データ貼付!H748)</f>
        <v/>
      </c>
      <c r="L753" s="198"/>
      <c r="M753" s="198"/>
      <c r="N753" s="198"/>
      <c r="O753" s="198"/>
      <c r="P753" s="198"/>
      <c r="Q753" s="198"/>
      <c r="R753" s="198"/>
      <c r="S753" s="198"/>
      <c r="T753" s="198"/>
      <c r="U753" s="198"/>
      <c r="V753" s="198"/>
      <c r="W753" s="198"/>
      <c r="X753" s="198"/>
      <c r="Y753" s="198"/>
      <c r="Z753" s="199" t="str">
        <f>IF(AND(A753="",A752&lt;&gt;""),"－　以　下　余　白　－",IF([1]調達要求データ貼付!I748="","",[1]調達要求データ貼付!I748))</f>
        <v/>
      </c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  <c r="AO753" s="200"/>
      <c r="AP753" s="200"/>
      <c r="AQ753" s="200"/>
      <c r="AR753" s="200"/>
      <c r="AS753" s="200"/>
      <c r="AT753" s="201"/>
      <c r="AU753" s="202" t="str">
        <f>IF([1]調達要求データ貼付!S748="","","同等品以上")</f>
        <v/>
      </c>
      <c r="AV753" s="203"/>
      <c r="AW753" s="204" t="str">
        <f>IF([1]調達要求データ貼付!U748="","",[1]調達要求データ貼付!U748)</f>
        <v/>
      </c>
      <c r="AX753" s="205"/>
      <c r="AY753" s="205"/>
      <c r="AZ753" s="205"/>
      <c r="BA753" s="205"/>
      <c r="BB753" s="205"/>
      <c r="BC753" s="206" t="str">
        <f>IF([1]調達要求データ貼付!O748="","",[1]調達要求データ貼付!O748)</f>
        <v/>
      </c>
      <c r="BD753" s="207"/>
      <c r="BE753" s="207"/>
      <c r="BF753" s="207"/>
      <c r="BG753" s="207"/>
      <c r="BH753" s="207"/>
      <c r="BI753" s="207"/>
      <c r="BJ753" s="208"/>
      <c r="BK753" s="209"/>
      <c r="BL753" s="209"/>
      <c r="BM753" s="209"/>
      <c r="BN753" s="209"/>
      <c r="BO753" s="209"/>
      <c r="BP753" s="209"/>
      <c r="BQ753" s="209"/>
      <c r="BR753" s="210"/>
      <c r="BS753" s="208"/>
      <c r="BT753" s="209"/>
      <c r="BU753" s="209"/>
      <c r="BV753" s="209"/>
      <c r="BW753" s="209"/>
      <c r="BX753" s="209"/>
      <c r="BY753" s="210"/>
      <c r="BZ753" s="196" t="str">
        <f>IF([1]調達要求データ貼付!W748="","",[1]調達要求データ貼付!W748)</f>
        <v/>
      </c>
      <c r="CA753" s="127"/>
      <c r="CB753" s="127"/>
      <c r="CC753" s="127"/>
      <c r="CD753" s="127"/>
      <c r="CE753" s="127"/>
      <c r="CF753" s="127"/>
      <c r="DC753" s="128"/>
      <c r="DD753" s="128"/>
    </row>
    <row r="754" spans="1:108" ht="33" customHeight="1" x14ac:dyDescent="0.2">
      <c r="A754" s="193" t="str">
        <f>IF([1]調達要求データ貼付!E749="","",[1]調達要求データ貼付!E749&amp;"　"&amp;[1]調達要求データ貼付!F749)</f>
        <v/>
      </c>
      <c r="B754" s="194"/>
      <c r="C754" s="195"/>
      <c r="D754" s="196" t="str">
        <f>IF([1]調達要求データ貼付!E749="","",[1]調達要求データ貼付!E749&amp;"　"&amp;[1]調達要求データ貼付!F749)</f>
        <v/>
      </c>
      <c r="E754" s="127"/>
      <c r="F754" s="127"/>
      <c r="G754" s="127"/>
      <c r="H754" s="127"/>
      <c r="I754" s="127"/>
      <c r="J754" s="127"/>
      <c r="K754" s="197" t="str">
        <f>IF([1]調達要求データ貼付!H749="","",[1]調達要求データ貼付!H749)</f>
        <v/>
      </c>
      <c r="L754" s="198"/>
      <c r="M754" s="198"/>
      <c r="N754" s="198"/>
      <c r="O754" s="198"/>
      <c r="P754" s="198"/>
      <c r="Q754" s="198"/>
      <c r="R754" s="198"/>
      <c r="S754" s="198"/>
      <c r="T754" s="198"/>
      <c r="U754" s="198"/>
      <c r="V754" s="198"/>
      <c r="W754" s="198"/>
      <c r="X754" s="198"/>
      <c r="Y754" s="198"/>
      <c r="Z754" s="199" t="str">
        <f>IF(AND(A754="",A753&lt;&gt;""),"－　以　下　余　白　－",IF([1]調達要求データ貼付!I749="","",[1]調達要求データ貼付!I749))</f>
        <v/>
      </c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0"/>
      <c r="AT754" s="201"/>
      <c r="AU754" s="202" t="str">
        <f>IF([1]調達要求データ貼付!S749="","","同等品以上")</f>
        <v/>
      </c>
      <c r="AV754" s="203"/>
      <c r="AW754" s="204" t="str">
        <f>IF([1]調達要求データ貼付!U749="","",[1]調達要求データ貼付!U749)</f>
        <v/>
      </c>
      <c r="AX754" s="205"/>
      <c r="AY754" s="205"/>
      <c r="AZ754" s="205"/>
      <c r="BA754" s="205"/>
      <c r="BB754" s="205"/>
      <c r="BC754" s="206" t="str">
        <f>IF([1]調達要求データ貼付!O749="","",[1]調達要求データ貼付!O749)</f>
        <v/>
      </c>
      <c r="BD754" s="207"/>
      <c r="BE754" s="207"/>
      <c r="BF754" s="207"/>
      <c r="BG754" s="207"/>
      <c r="BH754" s="207"/>
      <c r="BI754" s="207"/>
      <c r="BJ754" s="208"/>
      <c r="BK754" s="209"/>
      <c r="BL754" s="209"/>
      <c r="BM754" s="209"/>
      <c r="BN754" s="209"/>
      <c r="BO754" s="209"/>
      <c r="BP754" s="209"/>
      <c r="BQ754" s="209"/>
      <c r="BR754" s="210"/>
      <c r="BS754" s="208"/>
      <c r="BT754" s="209"/>
      <c r="BU754" s="209"/>
      <c r="BV754" s="209"/>
      <c r="BW754" s="209"/>
      <c r="BX754" s="209"/>
      <c r="BY754" s="210"/>
      <c r="BZ754" s="196" t="str">
        <f>IF([1]調達要求データ貼付!W749="","",[1]調達要求データ貼付!W749)</f>
        <v/>
      </c>
      <c r="CA754" s="127"/>
      <c r="CB754" s="127"/>
      <c r="CC754" s="127"/>
      <c r="CD754" s="127"/>
      <c r="CE754" s="127"/>
      <c r="CF754" s="127"/>
      <c r="DC754" s="128"/>
      <c r="DD754" s="128"/>
    </row>
    <row r="755" spans="1:108" ht="33" customHeight="1" x14ac:dyDescent="0.2">
      <c r="A755" s="193" t="str">
        <f>IF([1]調達要求データ貼付!E750="","",[1]調達要求データ貼付!E750&amp;"　"&amp;[1]調達要求データ貼付!F750)</f>
        <v/>
      </c>
      <c r="B755" s="194"/>
      <c r="C755" s="195"/>
      <c r="D755" s="196" t="str">
        <f>IF([1]調達要求データ貼付!E750="","",[1]調達要求データ貼付!E750&amp;"　"&amp;[1]調達要求データ貼付!F750)</f>
        <v/>
      </c>
      <c r="E755" s="127"/>
      <c r="F755" s="127"/>
      <c r="G755" s="127"/>
      <c r="H755" s="127"/>
      <c r="I755" s="127"/>
      <c r="J755" s="127"/>
      <c r="K755" s="197" t="str">
        <f>IF([1]調達要求データ貼付!H750="","",[1]調達要求データ貼付!H750)</f>
        <v/>
      </c>
      <c r="L755" s="198"/>
      <c r="M755" s="198"/>
      <c r="N755" s="198"/>
      <c r="O755" s="198"/>
      <c r="P755" s="198"/>
      <c r="Q755" s="198"/>
      <c r="R755" s="198"/>
      <c r="S755" s="198"/>
      <c r="T755" s="198"/>
      <c r="U755" s="198"/>
      <c r="V755" s="198"/>
      <c r="W755" s="198"/>
      <c r="X755" s="198"/>
      <c r="Y755" s="198"/>
      <c r="Z755" s="199" t="str">
        <f>IF(AND(A755="",A754&lt;&gt;""),"－　以　下　余　白　－",IF([1]調達要求データ貼付!I750="","",[1]調達要求データ貼付!I750))</f>
        <v/>
      </c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0"/>
      <c r="AT755" s="201"/>
      <c r="AU755" s="202" t="str">
        <f>IF([1]調達要求データ貼付!S750="","","同等品以上")</f>
        <v/>
      </c>
      <c r="AV755" s="203"/>
      <c r="AW755" s="204" t="str">
        <f>IF([1]調達要求データ貼付!U750="","",[1]調達要求データ貼付!U750)</f>
        <v/>
      </c>
      <c r="AX755" s="205"/>
      <c r="AY755" s="205"/>
      <c r="AZ755" s="205"/>
      <c r="BA755" s="205"/>
      <c r="BB755" s="205"/>
      <c r="BC755" s="206" t="str">
        <f>IF([1]調達要求データ貼付!O750="","",[1]調達要求データ貼付!O750)</f>
        <v/>
      </c>
      <c r="BD755" s="207"/>
      <c r="BE755" s="207"/>
      <c r="BF755" s="207"/>
      <c r="BG755" s="207"/>
      <c r="BH755" s="207"/>
      <c r="BI755" s="207"/>
      <c r="BJ755" s="208"/>
      <c r="BK755" s="209"/>
      <c r="BL755" s="209"/>
      <c r="BM755" s="209"/>
      <c r="BN755" s="209"/>
      <c r="BO755" s="209"/>
      <c r="BP755" s="209"/>
      <c r="BQ755" s="209"/>
      <c r="BR755" s="210"/>
      <c r="BS755" s="208"/>
      <c r="BT755" s="209"/>
      <c r="BU755" s="209"/>
      <c r="BV755" s="209"/>
      <c r="BW755" s="209"/>
      <c r="BX755" s="209"/>
      <c r="BY755" s="210"/>
      <c r="BZ755" s="196" t="str">
        <f>IF([1]調達要求データ貼付!W750="","",[1]調達要求データ貼付!W750)</f>
        <v/>
      </c>
      <c r="CA755" s="127"/>
      <c r="CB755" s="127"/>
      <c r="CC755" s="127"/>
      <c r="CD755" s="127"/>
      <c r="CE755" s="127"/>
      <c r="CF755" s="127"/>
      <c r="DC755" s="128"/>
      <c r="DD755" s="128"/>
    </row>
    <row r="756" spans="1:108" ht="33" customHeight="1" x14ac:dyDescent="0.2">
      <c r="A756" s="193" t="str">
        <f>IF([1]調達要求データ貼付!E751="","",[1]調達要求データ貼付!E751&amp;"　"&amp;[1]調達要求データ貼付!F751)</f>
        <v/>
      </c>
      <c r="B756" s="194"/>
      <c r="C756" s="195"/>
      <c r="D756" s="196" t="str">
        <f>IF([1]調達要求データ貼付!E751="","",[1]調達要求データ貼付!E751&amp;"　"&amp;[1]調達要求データ貼付!F751)</f>
        <v/>
      </c>
      <c r="E756" s="127"/>
      <c r="F756" s="127"/>
      <c r="G756" s="127"/>
      <c r="H756" s="127"/>
      <c r="I756" s="127"/>
      <c r="J756" s="127"/>
      <c r="K756" s="197" t="str">
        <f>IF([1]調達要求データ貼付!H751="","",[1]調達要求データ貼付!H751)</f>
        <v/>
      </c>
      <c r="L756" s="198"/>
      <c r="M756" s="198"/>
      <c r="N756" s="198"/>
      <c r="O756" s="198"/>
      <c r="P756" s="198"/>
      <c r="Q756" s="198"/>
      <c r="R756" s="198"/>
      <c r="S756" s="198"/>
      <c r="T756" s="198"/>
      <c r="U756" s="198"/>
      <c r="V756" s="198"/>
      <c r="W756" s="198"/>
      <c r="X756" s="198"/>
      <c r="Y756" s="198"/>
      <c r="Z756" s="199" t="str">
        <f>IF(AND(A756="",A755&lt;&gt;""),"－　以　下　余　白　－",IF([1]調達要求データ貼付!I751="","",[1]調達要求データ貼付!I751))</f>
        <v/>
      </c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0"/>
      <c r="AT756" s="201"/>
      <c r="AU756" s="202" t="str">
        <f>IF([1]調達要求データ貼付!S751="","","同等品以上")</f>
        <v/>
      </c>
      <c r="AV756" s="203"/>
      <c r="AW756" s="204" t="str">
        <f>IF([1]調達要求データ貼付!U751="","",[1]調達要求データ貼付!U751)</f>
        <v/>
      </c>
      <c r="AX756" s="205"/>
      <c r="AY756" s="205"/>
      <c r="AZ756" s="205"/>
      <c r="BA756" s="205"/>
      <c r="BB756" s="205"/>
      <c r="BC756" s="206" t="str">
        <f>IF([1]調達要求データ貼付!O751="","",[1]調達要求データ貼付!O751)</f>
        <v/>
      </c>
      <c r="BD756" s="207"/>
      <c r="BE756" s="207"/>
      <c r="BF756" s="207"/>
      <c r="BG756" s="207"/>
      <c r="BH756" s="207"/>
      <c r="BI756" s="207"/>
      <c r="BJ756" s="208"/>
      <c r="BK756" s="209"/>
      <c r="BL756" s="209"/>
      <c r="BM756" s="209"/>
      <c r="BN756" s="209"/>
      <c r="BO756" s="209"/>
      <c r="BP756" s="209"/>
      <c r="BQ756" s="209"/>
      <c r="BR756" s="210"/>
      <c r="BS756" s="208"/>
      <c r="BT756" s="209"/>
      <c r="BU756" s="209"/>
      <c r="BV756" s="209"/>
      <c r="BW756" s="209"/>
      <c r="BX756" s="209"/>
      <c r="BY756" s="210"/>
      <c r="BZ756" s="196" t="str">
        <f>IF([1]調達要求データ貼付!W751="","",[1]調達要求データ貼付!W751)</f>
        <v/>
      </c>
      <c r="CA756" s="127"/>
      <c r="CB756" s="127"/>
      <c r="CC756" s="127"/>
      <c r="CD756" s="127"/>
      <c r="CE756" s="127"/>
      <c r="CF756" s="127"/>
      <c r="DC756" s="128"/>
      <c r="DD756" s="128"/>
    </row>
    <row r="757" spans="1:108" ht="33" customHeight="1" x14ac:dyDescent="0.2">
      <c r="A757" s="193" t="str">
        <f>IF([1]調達要求データ貼付!E752="","",[1]調達要求データ貼付!E752&amp;"　"&amp;[1]調達要求データ貼付!F752)</f>
        <v/>
      </c>
      <c r="B757" s="194"/>
      <c r="C757" s="195"/>
      <c r="D757" s="196" t="str">
        <f>IF([1]調達要求データ貼付!E752="","",[1]調達要求データ貼付!E752&amp;"　"&amp;[1]調達要求データ貼付!F752)</f>
        <v/>
      </c>
      <c r="E757" s="127"/>
      <c r="F757" s="127"/>
      <c r="G757" s="127"/>
      <c r="H757" s="127"/>
      <c r="I757" s="127"/>
      <c r="J757" s="127"/>
      <c r="K757" s="197" t="str">
        <f>IF([1]調達要求データ貼付!H752="","",[1]調達要求データ貼付!H752)</f>
        <v/>
      </c>
      <c r="L757" s="198"/>
      <c r="M757" s="198"/>
      <c r="N757" s="198"/>
      <c r="O757" s="198"/>
      <c r="P757" s="198"/>
      <c r="Q757" s="198"/>
      <c r="R757" s="198"/>
      <c r="S757" s="198"/>
      <c r="T757" s="198"/>
      <c r="U757" s="198"/>
      <c r="V757" s="198"/>
      <c r="W757" s="198"/>
      <c r="X757" s="198"/>
      <c r="Y757" s="198"/>
      <c r="Z757" s="199" t="str">
        <f>IF(AND(A757="",A756&lt;&gt;""),"－　以　下　余　白　－",IF([1]調達要求データ貼付!I752="","",[1]調達要求データ貼付!I752))</f>
        <v/>
      </c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0"/>
      <c r="AT757" s="201"/>
      <c r="AU757" s="202" t="str">
        <f>IF([1]調達要求データ貼付!S752="","","同等品以上")</f>
        <v/>
      </c>
      <c r="AV757" s="203"/>
      <c r="AW757" s="204" t="str">
        <f>IF([1]調達要求データ貼付!U752="","",[1]調達要求データ貼付!U752)</f>
        <v/>
      </c>
      <c r="AX757" s="205"/>
      <c r="AY757" s="205"/>
      <c r="AZ757" s="205"/>
      <c r="BA757" s="205"/>
      <c r="BB757" s="205"/>
      <c r="BC757" s="206" t="str">
        <f>IF([1]調達要求データ貼付!O752="","",[1]調達要求データ貼付!O752)</f>
        <v/>
      </c>
      <c r="BD757" s="207"/>
      <c r="BE757" s="207"/>
      <c r="BF757" s="207"/>
      <c r="BG757" s="207"/>
      <c r="BH757" s="207"/>
      <c r="BI757" s="207"/>
      <c r="BJ757" s="208"/>
      <c r="BK757" s="209"/>
      <c r="BL757" s="209"/>
      <c r="BM757" s="209"/>
      <c r="BN757" s="209"/>
      <c r="BO757" s="209"/>
      <c r="BP757" s="209"/>
      <c r="BQ757" s="209"/>
      <c r="BR757" s="210"/>
      <c r="BS757" s="208"/>
      <c r="BT757" s="209"/>
      <c r="BU757" s="209"/>
      <c r="BV757" s="209"/>
      <c r="BW757" s="209"/>
      <c r="BX757" s="209"/>
      <c r="BY757" s="210"/>
      <c r="BZ757" s="196" t="str">
        <f>IF([1]調達要求データ貼付!W752="","",[1]調達要求データ貼付!W752)</f>
        <v/>
      </c>
      <c r="CA757" s="127"/>
      <c r="CB757" s="127"/>
      <c r="CC757" s="127"/>
      <c r="CD757" s="127"/>
      <c r="CE757" s="127"/>
      <c r="CF757" s="127"/>
      <c r="DC757" s="128"/>
      <c r="DD757" s="128"/>
    </row>
    <row r="758" spans="1:108" ht="33" customHeight="1" x14ac:dyDescent="0.2">
      <c r="A758" s="193" t="str">
        <f>IF([1]調達要求データ貼付!E753="","",[1]調達要求データ貼付!E753&amp;"　"&amp;[1]調達要求データ貼付!F753)</f>
        <v/>
      </c>
      <c r="B758" s="194"/>
      <c r="C758" s="195"/>
      <c r="D758" s="196" t="str">
        <f>IF([1]調達要求データ貼付!E753="","",[1]調達要求データ貼付!E753&amp;"　"&amp;[1]調達要求データ貼付!F753)</f>
        <v/>
      </c>
      <c r="E758" s="127"/>
      <c r="F758" s="127"/>
      <c r="G758" s="127"/>
      <c r="H758" s="127"/>
      <c r="I758" s="127"/>
      <c r="J758" s="127"/>
      <c r="K758" s="197" t="str">
        <f>IF([1]調達要求データ貼付!H753="","",[1]調達要求データ貼付!H753)</f>
        <v/>
      </c>
      <c r="L758" s="198"/>
      <c r="M758" s="198"/>
      <c r="N758" s="198"/>
      <c r="O758" s="198"/>
      <c r="P758" s="198"/>
      <c r="Q758" s="198"/>
      <c r="R758" s="198"/>
      <c r="S758" s="198"/>
      <c r="T758" s="198"/>
      <c r="U758" s="198"/>
      <c r="V758" s="198"/>
      <c r="W758" s="198"/>
      <c r="X758" s="198"/>
      <c r="Y758" s="198"/>
      <c r="Z758" s="199" t="str">
        <f>IF(AND(A758="",A757&lt;&gt;""),"－　以　下　余　白　－",IF([1]調達要求データ貼付!I753="","",[1]調達要求データ貼付!I753))</f>
        <v/>
      </c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0"/>
      <c r="AT758" s="201"/>
      <c r="AU758" s="202" t="str">
        <f>IF([1]調達要求データ貼付!S753="","","同等品以上")</f>
        <v/>
      </c>
      <c r="AV758" s="203"/>
      <c r="AW758" s="204" t="str">
        <f>IF([1]調達要求データ貼付!U753="","",[1]調達要求データ貼付!U753)</f>
        <v/>
      </c>
      <c r="AX758" s="205"/>
      <c r="AY758" s="205"/>
      <c r="AZ758" s="205"/>
      <c r="BA758" s="205"/>
      <c r="BB758" s="205"/>
      <c r="BC758" s="206" t="str">
        <f>IF([1]調達要求データ貼付!O753="","",[1]調達要求データ貼付!O753)</f>
        <v/>
      </c>
      <c r="BD758" s="207"/>
      <c r="BE758" s="207"/>
      <c r="BF758" s="207"/>
      <c r="BG758" s="207"/>
      <c r="BH758" s="207"/>
      <c r="BI758" s="207"/>
      <c r="BJ758" s="208"/>
      <c r="BK758" s="209"/>
      <c r="BL758" s="209"/>
      <c r="BM758" s="209"/>
      <c r="BN758" s="209"/>
      <c r="BO758" s="209"/>
      <c r="BP758" s="209"/>
      <c r="BQ758" s="209"/>
      <c r="BR758" s="210"/>
      <c r="BS758" s="208"/>
      <c r="BT758" s="209"/>
      <c r="BU758" s="209"/>
      <c r="BV758" s="209"/>
      <c r="BW758" s="209"/>
      <c r="BX758" s="209"/>
      <c r="BY758" s="210"/>
      <c r="BZ758" s="196" t="str">
        <f>IF([1]調達要求データ貼付!W753="","",[1]調達要求データ貼付!W753)</f>
        <v/>
      </c>
      <c r="CA758" s="127"/>
      <c r="CB758" s="127"/>
      <c r="CC758" s="127"/>
      <c r="CD758" s="127"/>
      <c r="CE758" s="127"/>
      <c r="CF758" s="127"/>
      <c r="DC758" s="128"/>
      <c r="DD758" s="128"/>
    </row>
    <row r="759" spans="1:108" ht="33" customHeight="1" x14ac:dyDescent="0.2">
      <c r="A759" s="193" t="str">
        <f>IF([1]調達要求データ貼付!E754="","",[1]調達要求データ貼付!E754&amp;"　"&amp;[1]調達要求データ貼付!F754)</f>
        <v/>
      </c>
      <c r="B759" s="194"/>
      <c r="C759" s="195"/>
      <c r="D759" s="196" t="str">
        <f>IF([1]調達要求データ貼付!E754="","",[1]調達要求データ貼付!E754&amp;"　"&amp;[1]調達要求データ貼付!F754)</f>
        <v/>
      </c>
      <c r="E759" s="127"/>
      <c r="F759" s="127"/>
      <c r="G759" s="127"/>
      <c r="H759" s="127"/>
      <c r="I759" s="127"/>
      <c r="J759" s="127"/>
      <c r="K759" s="197" t="str">
        <f>IF([1]調達要求データ貼付!H754="","",[1]調達要求データ貼付!H754)</f>
        <v/>
      </c>
      <c r="L759" s="198"/>
      <c r="M759" s="198"/>
      <c r="N759" s="198"/>
      <c r="O759" s="198"/>
      <c r="P759" s="198"/>
      <c r="Q759" s="198"/>
      <c r="R759" s="198"/>
      <c r="S759" s="198"/>
      <c r="T759" s="198"/>
      <c r="U759" s="198"/>
      <c r="V759" s="198"/>
      <c r="W759" s="198"/>
      <c r="X759" s="198"/>
      <c r="Y759" s="198"/>
      <c r="Z759" s="199" t="str">
        <f>IF(AND(A759="",A758&lt;&gt;""),"－　以　下　余　白　－",IF([1]調達要求データ貼付!I754="","",[1]調達要求データ貼付!I754))</f>
        <v/>
      </c>
      <c r="AA759" s="200"/>
      <c r="AB759" s="200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  <c r="AO759" s="200"/>
      <c r="AP759" s="200"/>
      <c r="AQ759" s="200"/>
      <c r="AR759" s="200"/>
      <c r="AS759" s="200"/>
      <c r="AT759" s="201"/>
      <c r="AU759" s="202" t="str">
        <f>IF([1]調達要求データ貼付!S754="","","同等品以上")</f>
        <v/>
      </c>
      <c r="AV759" s="203"/>
      <c r="AW759" s="204" t="str">
        <f>IF([1]調達要求データ貼付!U754="","",[1]調達要求データ貼付!U754)</f>
        <v/>
      </c>
      <c r="AX759" s="205"/>
      <c r="AY759" s="205"/>
      <c r="AZ759" s="205"/>
      <c r="BA759" s="205"/>
      <c r="BB759" s="205"/>
      <c r="BC759" s="206" t="str">
        <f>IF([1]調達要求データ貼付!O754="","",[1]調達要求データ貼付!O754)</f>
        <v/>
      </c>
      <c r="BD759" s="207"/>
      <c r="BE759" s="207"/>
      <c r="BF759" s="207"/>
      <c r="BG759" s="207"/>
      <c r="BH759" s="207"/>
      <c r="BI759" s="207"/>
      <c r="BJ759" s="208"/>
      <c r="BK759" s="209"/>
      <c r="BL759" s="209"/>
      <c r="BM759" s="209"/>
      <c r="BN759" s="209"/>
      <c r="BO759" s="209"/>
      <c r="BP759" s="209"/>
      <c r="BQ759" s="209"/>
      <c r="BR759" s="210"/>
      <c r="BS759" s="208"/>
      <c r="BT759" s="209"/>
      <c r="BU759" s="209"/>
      <c r="BV759" s="209"/>
      <c r="BW759" s="209"/>
      <c r="BX759" s="209"/>
      <c r="BY759" s="210"/>
      <c r="BZ759" s="196" t="str">
        <f>IF([1]調達要求データ貼付!W754="","",[1]調達要求データ貼付!W754)</f>
        <v/>
      </c>
      <c r="CA759" s="127"/>
      <c r="CB759" s="127"/>
      <c r="CC759" s="127"/>
      <c r="CD759" s="127"/>
      <c r="CE759" s="127"/>
      <c r="CF759" s="127"/>
      <c r="DC759" s="128"/>
      <c r="DD759" s="128"/>
    </row>
    <row r="760" spans="1:108" ht="33" customHeight="1" x14ac:dyDescent="0.2">
      <c r="A760" s="193" t="str">
        <f>IF([1]調達要求データ貼付!E755="","",[1]調達要求データ貼付!E755&amp;"　"&amp;[1]調達要求データ貼付!F755)</f>
        <v/>
      </c>
      <c r="B760" s="194"/>
      <c r="C760" s="195"/>
      <c r="D760" s="196" t="str">
        <f>IF([1]調達要求データ貼付!E755="","",[1]調達要求データ貼付!E755&amp;"　"&amp;[1]調達要求データ貼付!F755)</f>
        <v/>
      </c>
      <c r="E760" s="127"/>
      <c r="F760" s="127"/>
      <c r="G760" s="127"/>
      <c r="H760" s="127"/>
      <c r="I760" s="127"/>
      <c r="J760" s="127"/>
      <c r="K760" s="197" t="str">
        <f>IF([1]調達要求データ貼付!H755="","",[1]調達要求データ貼付!H755)</f>
        <v/>
      </c>
      <c r="L760" s="198"/>
      <c r="M760" s="198"/>
      <c r="N760" s="198"/>
      <c r="O760" s="198"/>
      <c r="P760" s="198"/>
      <c r="Q760" s="198"/>
      <c r="R760" s="198"/>
      <c r="S760" s="198"/>
      <c r="T760" s="198"/>
      <c r="U760" s="198"/>
      <c r="V760" s="198"/>
      <c r="W760" s="198"/>
      <c r="X760" s="198"/>
      <c r="Y760" s="198"/>
      <c r="Z760" s="199" t="str">
        <f>IF(AND(A760="",A759&lt;&gt;""),"－　以　下　余　白　－",IF([1]調達要求データ貼付!I755="","",[1]調達要求データ貼付!I755))</f>
        <v/>
      </c>
      <c r="AA760" s="200"/>
      <c r="AB760" s="200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200"/>
      <c r="AT760" s="201"/>
      <c r="AU760" s="202" t="str">
        <f>IF([1]調達要求データ貼付!S755="","","同等品以上")</f>
        <v/>
      </c>
      <c r="AV760" s="203"/>
      <c r="AW760" s="204" t="str">
        <f>IF([1]調達要求データ貼付!U755="","",[1]調達要求データ貼付!U755)</f>
        <v/>
      </c>
      <c r="AX760" s="205"/>
      <c r="AY760" s="205"/>
      <c r="AZ760" s="205"/>
      <c r="BA760" s="205"/>
      <c r="BB760" s="205"/>
      <c r="BC760" s="206" t="str">
        <f>IF([1]調達要求データ貼付!O755="","",[1]調達要求データ貼付!O755)</f>
        <v/>
      </c>
      <c r="BD760" s="207"/>
      <c r="BE760" s="207"/>
      <c r="BF760" s="207"/>
      <c r="BG760" s="207"/>
      <c r="BH760" s="207"/>
      <c r="BI760" s="207"/>
      <c r="BJ760" s="208"/>
      <c r="BK760" s="209"/>
      <c r="BL760" s="209"/>
      <c r="BM760" s="209"/>
      <c r="BN760" s="209"/>
      <c r="BO760" s="209"/>
      <c r="BP760" s="209"/>
      <c r="BQ760" s="209"/>
      <c r="BR760" s="210"/>
      <c r="BS760" s="208"/>
      <c r="BT760" s="209"/>
      <c r="BU760" s="209"/>
      <c r="BV760" s="209"/>
      <c r="BW760" s="209"/>
      <c r="BX760" s="209"/>
      <c r="BY760" s="210"/>
      <c r="BZ760" s="196" t="str">
        <f>IF([1]調達要求データ貼付!W755="","",[1]調達要求データ貼付!W755)</f>
        <v/>
      </c>
      <c r="CA760" s="127"/>
      <c r="CB760" s="127"/>
      <c r="CC760" s="127"/>
      <c r="CD760" s="127"/>
      <c r="CE760" s="127"/>
      <c r="CF760" s="127"/>
      <c r="DC760" s="128"/>
      <c r="DD760" s="128"/>
    </row>
    <row r="761" spans="1:108" ht="33" customHeight="1" x14ac:dyDescent="0.2">
      <c r="A761" s="193" t="str">
        <f>IF([1]調達要求データ貼付!E756="","",[1]調達要求データ貼付!E756&amp;"　"&amp;[1]調達要求データ貼付!F756)</f>
        <v/>
      </c>
      <c r="B761" s="194"/>
      <c r="C761" s="195"/>
      <c r="D761" s="196" t="str">
        <f>IF([1]調達要求データ貼付!E756="","",[1]調達要求データ貼付!E756&amp;"　"&amp;[1]調達要求データ貼付!F756)</f>
        <v/>
      </c>
      <c r="E761" s="127"/>
      <c r="F761" s="127"/>
      <c r="G761" s="127"/>
      <c r="H761" s="127"/>
      <c r="I761" s="127"/>
      <c r="J761" s="127"/>
      <c r="K761" s="197" t="str">
        <f>IF([1]調達要求データ貼付!H756="","",[1]調達要求データ貼付!H756)</f>
        <v/>
      </c>
      <c r="L761" s="198"/>
      <c r="M761" s="198"/>
      <c r="N761" s="198"/>
      <c r="O761" s="198"/>
      <c r="P761" s="198"/>
      <c r="Q761" s="198"/>
      <c r="R761" s="198"/>
      <c r="S761" s="198"/>
      <c r="T761" s="198"/>
      <c r="U761" s="198"/>
      <c r="V761" s="198"/>
      <c r="W761" s="198"/>
      <c r="X761" s="198"/>
      <c r="Y761" s="198"/>
      <c r="Z761" s="199" t="str">
        <f>IF(AND(A761="",A760&lt;&gt;""),"－　以　下　余　白　－",IF([1]調達要求データ貼付!I756="","",[1]調達要求データ貼付!I756))</f>
        <v/>
      </c>
      <c r="AA761" s="200"/>
      <c r="AB761" s="200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  <c r="AO761" s="200"/>
      <c r="AP761" s="200"/>
      <c r="AQ761" s="200"/>
      <c r="AR761" s="200"/>
      <c r="AS761" s="200"/>
      <c r="AT761" s="201"/>
      <c r="AU761" s="202" t="str">
        <f>IF([1]調達要求データ貼付!S756="","","同等品以上")</f>
        <v/>
      </c>
      <c r="AV761" s="203"/>
      <c r="AW761" s="204" t="str">
        <f>IF([1]調達要求データ貼付!U756="","",[1]調達要求データ貼付!U756)</f>
        <v/>
      </c>
      <c r="AX761" s="205"/>
      <c r="AY761" s="205"/>
      <c r="AZ761" s="205"/>
      <c r="BA761" s="205"/>
      <c r="BB761" s="205"/>
      <c r="BC761" s="206" t="str">
        <f>IF([1]調達要求データ貼付!O756="","",[1]調達要求データ貼付!O756)</f>
        <v/>
      </c>
      <c r="BD761" s="207"/>
      <c r="BE761" s="207"/>
      <c r="BF761" s="207"/>
      <c r="BG761" s="207"/>
      <c r="BH761" s="207"/>
      <c r="BI761" s="207"/>
      <c r="BJ761" s="208"/>
      <c r="BK761" s="209"/>
      <c r="BL761" s="209"/>
      <c r="BM761" s="209"/>
      <c r="BN761" s="209"/>
      <c r="BO761" s="209"/>
      <c r="BP761" s="209"/>
      <c r="BQ761" s="209"/>
      <c r="BR761" s="210"/>
      <c r="BS761" s="208"/>
      <c r="BT761" s="209"/>
      <c r="BU761" s="209"/>
      <c r="BV761" s="209"/>
      <c r="BW761" s="209"/>
      <c r="BX761" s="209"/>
      <c r="BY761" s="210"/>
      <c r="BZ761" s="196" t="str">
        <f>IF([1]調達要求データ貼付!W756="","",[1]調達要求データ貼付!W756)</f>
        <v/>
      </c>
      <c r="CA761" s="127"/>
      <c r="CB761" s="127"/>
      <c r="CC761" s="127"/>
      <c r="CD761" s="127"/>
      <c r="CE761" s="127"/>
      <c r="CF761" s="127"/>
      <c r="DC761" s="128"/>
      <c r="DD761" s="128"/>
    </row>
    <row r="762" spans="1:108" ht="33" customHeight="1" x14ac:dyDescent="0.2">
      <c r="A762" s="193" t="str">
        <f>IF([1]調達要求データ貼付!E757="","",[1]調達要求データ貼付!E757&amp;"　"&amp;[1]調達要求データ貼付!F757)</f>
        <v/>
      </c>
      <c r="B762" s="194"/>
      <c r="C762" s="195"/>
      <c r="D762" s="196" t="str">
        <f>IF([1]調達要求データ貼付!E757="","",[1]調達要求データ貼付!E757&amp;"　"&amp;[1]調達要求データ貼付!F757)</f>
        <v/>
      </c>
      <c r="E762" s="127"/>
      <c r="F762" s="127"/>
      <c r="G762" s="127"/>
      <c r="H762" s="127"/>
      <c r="I762" s="127"/>
      <c r="J762" s="127"/>
      <c r="K762" s="197" t="str">
        <f>IF([1]調達要求データ貼付!H757="","",[1]調達要求データ貼付!H757)</f>
        <v/>
      </c>
      <c r="L762" s="198"/>
      <c r="M762" s="198"/>
      <c r="N762" s="198"/>
      <c r="O762" s="198"/>
      <c r="P762" s="198"/>
      <c r="Q762" s="198"/>
      <c r="R762" s="198"/>
      <c r="S762" s="198"/>
      <c r="T762" s="198"/>
      <c r="U762" s="198"/>
      <c r="V762" s="198"/>
      <c r="W762" s="198"/>
      <c r="X762" s="198"/>
      <c r="Y762" s="198"/>
      <c r="Z762" s="199" t="str">
        <f>IF(AND(A762="",A761&lt;&gt;""),"－　以　下　余　白　－",IF([1]調達要求データ貼付!I757="","",[1]調達要求データ貼付!I757))</f>
        <v/>
      </c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200"/>
      <c r="AT762" s="201"/>
      <c r="AU762" s="202" t="str">
        <f>IF([1]調達要求データ貼付!S757="","","同等品以上")</f>
        <v/>
      </c>
      <c r="AV762" s="203"/>
      <c r="AW762" s="204" t="str">
        <f>IF([1]調達要求データ貼付!U757="","",[1]調達要求データ貼付!U757)</f>
        <v/>
      </c>
      <c r="AX762" s="205"/>
      <c r="AY762" s="205"/>
      <c r="AZ762" s="205"/>
      <c r="BA762" s="205"/>
      <c r="BB762" s="205"/>
      <c r="BC762" s="206" t="str">
        <f>IF([1]調達要求データ貼付!O757="","",[1]調達要求データ貼付!O757)</f>
        <v/>
      </c>
      <c r="BD762" s="207"/>
      <c r="BE762" s="207"/>
      <c r="BF762" s="207"/>
      <c r="BG762" s="207"/>
      <c r="BH762" s="207"/>
      <c r="BI762" s="207"/>
      <c r="BJ762" s="208"/>
      <c r="BK762" s="209"/>
      <c r="BL762" s="209"/>
      <c r="BM762" s="209"/>
      <c r="BN762" s="209"/>
      <c r="BO762" s="209"/>
      <c r="BP762" s="209"/>
      <c r="BQ762" s="209"/>
      <c r="BR762" s="210"/>
      <c r="BS762" s="208"/>
      <c r="BT762" s="209"/>
      <c r="BU762" s="209"/>
      <c r="BV762" s="209"/>
      <c r="BW762" s="209"/>
      <c r="BX762" s="209"/>
      <c r="BY762" s="210"/>
      <c r="BZ762" s="196" t="str">
        <f>IF([1]調達要求データ貼付!W757="","",[1]調達要求データ貼付!W757)</f>
        <v/>
      </c>
      <c r="CA762" s="127"/>
      <c r="CB762" s="127"/>
      <c r="CC762" s="127"/>
      <c r="CD762" s="127"/>
      <c r="CE762" s="127"/>
      <c r="CF762" s="127"/>
      <c r="DC762" s="128"/>
      <c r="DD762" s="128"/>
    </row>
    <row r="763" spans="1:108" ht="33" customHeight="1" x14ac:dyDescent="0.2">
      <c r="A763" s="193" t="str">
        <f>IF([1]調達要求データ貼付!E758="","",[1]調達要求データ貼付!E758&amp;"　"&amp;[1]調達要求データ貼付!F758)</f>
        <v/>
      </c>
      <c r="B763" s="194"/>
      <c r="C763" s="195"/>
      <c r="D763" s="196" t="str">
        <f>IF([1]調達要求データ貼付!E758="","",[1]調達要求データ貼付!E758&amp;"　"&amp;[1]調達要求データ貼付!F758)</f>
        <v/>
      </c>
      <c r="E763" s="127"/>
      <c r="F763" s="127"/>
      <c r="G763" s="127"/>
      <c r="H763" s="127"/>
      <c r="I763" s="127"/>
      <c r="J763" s="127"/>
      <c r="K763" s="197" t="str">
        <f>IF([1]調達要求データ貼付!H758="","",[1]調達要求データ貼付!H758)</f>
        <v/>
      </c>
      <c r="L763" s="198"/>
      <c r="M763" s="198"/>
      <c r="N763" s="198"/>
      <c r="O763" s="198"/>
      <c r="P763" s="198"/>
      <c r="Q763" s="198"/>
      <c r="R763" s="198"/>
      <c r="S763" s="198"/>
      <c r="T763" s="198"/>
      <c r="U763" s="198"/>
      <c r="V763" s="198"/>
      <c r="W763" s="198"/>
      <c r="X763" s="198"/>
      <c r="Y763" s="198"/>
      <c r="Z763" s="199" t="str">
        <f>IF(AND(A763="",A762&lt;&gt;""),"－　以　下　余　白　－",IF([1]調達要求データ貼付!I758="","",[1]調達要求データ貼付!I758))</f>
        <v/>
      </c>
      <c r="AA763" s="200"/>
      <c r="AB763" s="200"/>
      <c r="AC763" s="200"/>
      <c r="AD763" s="200"/>
      <c r="AE763" s="200"/>
      <c r="AF763" s="200"/>
      <c r="AG763" s="200"/>
      <c r="AH763" s="200"/>
      <c r="AI763" s="200"/>
      <c r="AJ763" s="200"/>
      <c r="AK763" s="200"/>
      <c r="AL763" s="200"/>
      <c r="AM763" s="200"/>
      <c r="AN763" s="200"/>
      <c r="AO763" s="200"/>
      <c r="AP763" s="200"/>
      <c r="AQ763" s="200"/>
      <c r="AR763" s="200"/>
      <c r="AS763" s="200"/>
      <c r="AT763" s="201"/>
      <c r="AU763" s="202" t="str">
        <f>IF([1]調達要求データ貼付!S758="","","同等品以上")</f>
        <v/>
      </c>
      <c r="AV763" s="203"/>
      <c r="AW763" s="204" t="str">
        <f>IF([1]調達要求データ貼付!U758="","",[1]調達要求データ貼付!U758)</f>
        <v/>
      </c>
      <c r="AX763" s="205"/>
      <c r="AY763" s="205"/>
      <c r="AZ763" s="205"/>
      <c r="BA763" s="205"/>
      <c r="BB763" s="205"/>
      <c r="BC763" s="206" t="str">
        <f>IF([1]調達要求データ貼付!O758="","",[1]調達要求データ貼付!O758)</f>
        <v/>
      </c>
      <c r="BD763" s="207"/>
      <c r="BE763" s="207"/>
      <c r="BF763" s="207"/>
      <c r="BG763" s="207"/>
      <c r="BH763" s="207"/>
      <c r="BI763" s="207"/>
      <c r="BJ763" s="208"/>
      <c r="BK763" s="209"/>
      <c r="BL763" s="209"/>
      <c r="BM763" s="209"/>
      <c r="BN763" s="209"/>
      <c r="BO763" s="209"/>
      <c r="BP763" s="209"/>
      <c r="BQ763" s="209"/>
      <c r="BR763" s="210"/>
      <c r="BS763" s="208"/>
      <c r="BT763" s="209"/>
      <c r="BU763" s="209"/>
      <c r="BV763" s="209"/>
      <c r="BW763" s="209"/>
      <c r="BX763" s="209"/>
      <c r="BY763" s="210"/>
      <c r="BZ763" s="196" t="str">
        <f>IF([1]調達要求データ貼付!W758="","",[1]調達要求データ貼付!W758)</f>
        <v/>
      </c>
      <c r="CA763" s="127"/>
      <c r="CB763" s="127"/>
      <c r="CC763" s="127"/>
      <c r="CD763" s="127"/>
      <c r="CE763" s="127"/>
      <c r="CF763" s="127"/>
      <c r="DC763" s="128"/>
      <c r="DD763" s="128"/>
    </row>
    <row r="764" spans="1:108" ht="33" customHeight="1" x14ac:dyDescent="0.2">
      <c r="A764" s="193" t="str">
        <f>IF([1]調達要求データ貼付!E759="","",[1]調達要求データ貼付!E759&amp;"　"&amp;[1]調達要求データ貼付!F759)</f>
        <v/>
      </c>
      <c r="B764" s="194"/>
      <c r="C764" s="195"/>
      <c r="D764" s="196" t="str">
        <f>IF([1]調達要求データ貼付!E759="","",[1]調達要求データ貼付!E759&amp;"　"&amp;[1]調達要求データ貼付!F759)</f>
        <v/>
      </c>
      <c r="E764" s="127"/>
      <c r="F764" s="127"/>
      <c r="G764" s="127"/>
      <c r="H764" s="127"/>
      <c r="I764" s="127"/>
      <c r="J764" s="127"/>
      <c r="K764" s="197" t="str">
        <f>IF([1]調達要求データ貼付!H759="","",[1]調達要求データ貼付!H759)</f>
        <v/>
      </c>
      <c r="L764" s="198"/>
      <c r="M764" s="198"/>
      <c r="N764" s="198"/>
      <c r="O764" s="198"/>
      <c r="P764" s="198"/>
      <c r="Q764" s="198"/>
      <c r="R764" s="198"/>
      <c r="S764" s="198"/>
      <c r="T764" s="198"/>
      <c r="U764" s="198"/>
      <c r="V764" s="198"/>
      <c r="W764" s="198"/>
      <c r="X764" s="198"/>
      <c r="Y764" s="198"/>
      <c r="Z764" s="199" t="str">
        <f>IF(AND(A764="",A763&lt;&gt;""),"－　以　下　余　白　－",IF([1]調達要求データ貼付!I759="","",[1]調達要求データ貼付!I759))</f>
        <v/>
      </c>
      <c r="AA764" s="200"/>
      <c r="AB764" s="200"/>
      <c r="AC764" s="200"/>
      <c r="AD764" s="200"/>
      <c r="AE764" s="200"/>
      <c r="AF764" s="200"/>
      <c r="AG764" s="200"/>
      <c r="AH764" s="200"/>
      <c r="AI764" s="200"/>
      <c r="AJ764" s="200"/>
      <c r="AK764" s="200"/>
      <c r="AL764" s="200"/>
      <c r="AM764" s="200"/>
      <c r="AN764" s="200"/>
      <c r="AO764" s="200"/>
      <c r="AP764" s="200"/>
      <c r="AQ764" s="200"/>
      <c r="AR764" s="200"/>
      <c r="AS764" s="200"/>
      <c r="AT764" s="201"/>
      <c r="AU764" s="202" t="str">
        <f>IF([1]調達要求データ貼付!S759="","","同等品以上")</f>
        <v/>
      </c>
      <c r="AV764" s="203"/>
      <c r="AW764" s="204" t="str">
        <f>IF([1]調達要求データ貼付!U759="","",[1]調達要求データ貼付!U759)</f>
        <v/>
      </c>
      <c r="AX764" s="205"/>
      <c r="AY764" s="205"/>
      <c r="AZ764" s="205"/>
      <c r="BA764" s="205"/>
      <c r="BB764" s="205"/>
      <c r="BC764" s="206" t="str">
        <f>IF([1]調達要求データ貼付!O759="","",[1]調達要求データ貼付!O759)</f>
        <v/>
      </c>
      <c r="BD764" s="207"/>
      <c r="BE764" s="207"/>
      <c r="BF764" s="207"/>
      <c r="BG764" s="207"/>
      <c r="BH764" s="207"/>
      <c r="BI764" s="207"/>
      <c r="BJ764" s="208"/>
      <c r="BK764" s="209"/>
      <c r="BL764" s="209"/>
      <c r="BM764" s="209"/>
      <c r="BN764" s="209"/>
      <c r="BO764" s="209"/>
      <c r="BP764" s="209"/>
      <c r="BQ764" s="209"/>
      <c r="BR764" s="210"/>
      <c r="BS764" s="208"/>
      <c r="BT764" s="209"/>
      <c r="BU764" s="209"/>
      <c r="BV764" s="209"/>
      <c r="BW764" s="209"/>
      <c r="BX764" s="209"/>
      <c r="BY764" s="210"/>
      <c r="BZ764" s="196" t="str">
        <f>IF([1]調達要求データ貼付!W759="","",[1]調達要求データ貼付!W759)</f>
        <v/>
      </c>
      <c r="CA764" s="127"/>
      <c r="CB764" s="127"/>
      <c r="CC764" s="127"/>
      <c r="CD764" s="127"/>
      <c r="CE764" s="127"/>
      <c r="CF764" s="127"/>
      <c r="DC764" s="128"/>
      <c r="DD764" s="128"/>
    </row>
    <row r="765" spans="1:108" ht="33" customHeight="1" x14ac:dyDescent="0.2">
      <c r="A765" s="193" t="str">
        <f>IF([1]調達要求データ貼付!E760="","",[1]調達要求データ貼付!E760&amp;"　"&amp;[1]調達要求データ貼付!F760)</f>
        <v/>
      </c>
      <c r="B765" s="194"/>
      <c r="C765" s="195"/>
      <c r="D765" s="196" t="str">
        <f>IF([1]調達要求データ貼付!E760="","",[1]調達要求データ貼付!E760&amp;"　"&amp;[1]調達要求データ貼付!F760)</f>
        <v/>
      </c>
      <c r="E765" s="127"/>
      <c r="F765" s="127"/>
      <c r="G765" s="127"/>
      <c r="H765" s="127"/>
      <c r="I765" s="127"/>
      <c r="J765" s="127"/>
      <c r="K765" s="197" t="str">
        <f>IF([1]調達要求データ貼付!H760="","",[1]調達要求データ貼付!H760)</f>
        <v/>
      </c>
      <c r="L765" s="198"/>
      <c r="M765" s="198"/>
      <c r="N765" s="198"/>
      <c r="O765" s="198"/>
      <c r="P765" s="198"/>
      <c r="Q765" s="198"/>
      <c r="R765" s="198"/>
      <c r="S765" s="198"/>
      <c r="T765" s="198"/>
      <c r="U765" s="198"/>
      <c r="V765" s="198"/>
      <c r="W765" s="198"/>
      <c r="X765" s="198"/>
      <c r="Y765" s="198"/>
      <c r="Z765" s="199" t="str">
        <f>IF(AND(A765="",A764&lt;&gt;""),"－　以　下　余　白　－",IF([1]調達要求データ貼付!I760="","",[1]調達要求データ貼付!I760))</f>
        <v/>
      </c>
      <c r="AA765" s="200"/>
      <c r="AB765" s="200"/>
      <c r="AC765" s="200"/>
      <c r="AD765" s="200"/>
      <c r="AE765" s="200"/>
      <c r="AF765" s="200"/>
      <c r="AG765" s="200"/>
      <c r="AH765" s="200"/>
      <c r="AI765" s="200"/>
      <c r="AJ765" s="200"/>
      <c r="AK765" s="200"/>
      <c r="AL765" s="200"/>
      <c r="AM765" s="200"/>
      <c r="AN765" s="200"/>
      <c r="AO765" s="200"/>
      <c r="AP765" s="200"/>
      <c r="AQ765" s="200"/>
      <c r="AR765" s="200"/>
      <c r="AS765" s="200"/>
      <c r="AT765" s="201"/>
      <c r="AU765" s="202" t="str">
        <f>IF([1]調達要求データ貼付!S760="","","同等品以上")</f>
        <v/>
      </c>
      <c r="AV765" s="203"/>
      <c r="AW765" s="204" t="str">
        <f>IF([1]調達要求データ貼付!U760="","",[1]調達要求データ貼付!U760)</f>
        <v/>
      </c>
      <c r="AX765" s="205"/>
      <c r="AY765" s="205"/>
      <c r="AZ765" s="205"/>
      <c r="BA765" s="205"/>
      <c r="BB765" s="205"/>
      <c r="BC765" s="206" t="str">
        <f>IF([1]調達要求データ貼付!O760="","",[1]調達要求データ貼付!O760)</f>
        <v/>
      </c>
      <c r="BD765" s="207"/>
      <c r="BE765" s="207"/>
      <c r="BF765" s="207"/>
      <c r="BG765" s="207"/>
      <c r="BH765" s="207"/>
      <c r="BI765" s="207"/>
      <c r="BJ765" s="208"/>
      <c r="BK765" s="209"/>
      <c r="BL765" s="209"/>
      <c r="BM765" s="209"/>
      <c r="BN765" s="209"/>
      <c r="BO765" s="209"/>
      <c r="BP765" s="209"/>
      <c r="BQ765" s="209"/>
      <c r="BR765" s="210"/>
      <c r="BS765" s="208"/>
      <c r="BT765" s="209"/>
      <c r="BU765" s="209"/>
      <c r="BV765" s="209"/>
      <c r="BW765" s="209"/>
      <c r="BX765" s="209"/>
      <c r="BY765" s="210"/>
      <c r="BZ765" s="196" t="str">
        <f>IF([1]調達要求データ貼付!W760="","",[1]調達要求データ貼付!W760)</f>
        <v/>
      </c>
      <c r="CA765" s="127"/>
      <c r="CB765" s="127"/>
      <c r="CC765" s="127"/>
      <c r="CD765" s="127"/>
      <c r="CE765" s="127"/>
      <c r="CF765" s="127"/>
      <c r="DC765" s="128"/>
      <c r="DD765" s="128"/>
    </row>
    <row r="766" spans="1:108" ht="33" customHeight="1" x14ac:dyDescent="0.2">
      <c r="A766" s="193" t="str">
        <f>IF([1]調達要求データ貼付!E761="","",[1]調達要求データ貼付!E761&amp;"　"&amp;[1]調達要求データ貼付!F761)</f>
        <v/>
      </c>
      <c r="B766" s="194"/>
      <c r="C766" s="195"/>
      <c r="D766" s="196" t="str">
        <f>IF([1]調達要求データ貼付!E761="","",[1]調達要求データ貼付!E761&amp;"　"&amp;[1]調達要求データ貼付!F761)</f>
        <v/>
      </c>
      <c r="E766" s="127"/>
      <c r="F766" s="127"/>
      <c r="G766" s="127"/>
      <c r="H766" s="127"/>
      <c r="I766" s="127"/>
      <c r="J766" s="127"/>
      <c r="K766" s="197" t="str">
        <f>IF([1]調達要求データ貼付!H761="","",[1]調達要求データ貼付!H761)</f>
        <v/>
      </c>
      <c r="L766" s="198"/>
      <c r="M766" s="198"/>
      <c r="N766" s="198"/>
      <c r="O766" s="198"/>
      <c r="P766" s="198"/>
      <c r="Q766" s="198"/>
      <c r="R766" s="198"/>
      <c r="S766" s="198"/>
      <c r="T766" s="198"/>
      <c r="U766" s="198"/>
      <c r="V766" s="198"/>
      <c r="W766" s="198"/>
      <c r="X766" s="198"/>
      <c r="Y766" s="198"/>
      <c r="Z766" s="199" t="str">
        <f>IF(AND(A766="",A765&lt;&gt;""),"－　以　下　余　白　－",IF([1]調達要求データ貼付!I761="","",[1]調達要求データ貼付!I761))</f>
        <v/>
      </c>
      <c r="AA766" s="200"/>
      <c r="AB766" s="200"/>
      <c r="AC766" s="200"/>
      <c r="AD766" s="200"/>
      <c r="AE766" s="200"/>
      <c r="AF766" s="200"/>
      <c r="AG766" s="200"/>
      <c r="AH766" s="200"/>
      <c r="AI766" s="200"/>
      <c r="AJ766" s="200"/>
      <c r="AK766" s="200"/>
      <c r="AL766" s="200"/>
      <c r="AM766" s="200"/>
      <c r="AN766" s="200"/>
      <c r="AO766" s="200"/>
      <c r="AP766" s="200"/>
      <c r="AQ766" s="200"/>
      <c r="AR766" s="200"/>
      <c r="AS766" s="200"/>
      <c r="AT766" s="201"/>
      <c r="AU766" s="202" t="str">
        <f>IF([1]調達要求データ貼付!S761="","","同等品以上")</f>
        <v/>
      </c>
      <c r="AV766" s="203"/>
      <c r="AW766" s="204" t="str">
        <f>IF([1]調達要求データ貼付!U761="","",[1]調達要求データ貼付!U761)</f>
        <v/>
      </c>
      <c r="AX766" s="205"/>
      <c r="AY766" s="205"/>
      <c r="AZ766" s="205"/>
      <c r="BA766" s="205"/>
      <c r="BB766" s="205"/>
      <c r="BC766" s="206" t="str">
        <f>IF([1]調達要求データ貼付!O761="","",[1]調達要求データ貼付!O761)</f>
        <v/>
      </c>
      <c r="BD766" s="207"/>
      <c r="BE766" s="207"/>
      <c r="BF766" s="207"/>
      <c r="BG766" s="207"/>
      <c r="BH766" s="207"/>
      <c r="BI766" s="207"/>
      <c r="BJ766" s="208"/>
      <c r="BK766" s="209"/>
      <c r="BL766" s="209"/>
      <c r="BM766" s="209"/>
      <c r="BN766" s="209"/>
      <c r="BO766" s="209"/>
      <c r="BP766" s="209"/>
      <c r="BQ766" s="209"/>
      <c r="BR766" s="210"/>
      <c r="BS766" s="208"/>
      <c r="BT766" s="209"/>
      <c r="BU766" s="209"/>
      <c r="BV766" s="209"/>
      <c r="BW766" s="209"/>
      <c r="BX766" s="209"/>
      <c r="BY766" s="210"/>
      <c r="BZ766" s="196" t="str">
        <f>IF([1]調達要求データ貼付!W761="","",[1]調達要求データ貼付!W761)</f>
        <v/>
      </c>
      <c r="CA766" s="127"/>
      <c r="CB766" s="127"/>
      <c r="CC766" s="127"/>
      <c r="CD766" s="127"/>
      <c r="CE766" s="127"/>
      <c r="CF766" s="127"/>
      <c r="DC766" s="128"/>
      <c r="DD766" s="128"/>
    </row>
    <row r="767" spans="1:108" ht="33" customHeight="1" x14ac:dyDescent="0.2">
      <c r="A767" s="193" t="str">
        <f>IF([1]調達要求データ貼付!E762="","",[1]調達要求データ貼付!E762&amp;"　"&amp;[1]調達要求データ貼付!F762)</f>
        <v/>
      </c>
      <c r="B767" s="194"/>
      <c r="C767" s="195"/>
      <c r="D767" s="196" t="str">
        <f>IF([1]調達要求データ貼付!E762="","",[1]調達要求データ貼付!E762&amp;"　"&amp;[1]調達要求データ貼付!F762)</f>
        <v/>
      </c>
      <c r="E767" s="127"/>
      <c r="F767" s="127"/>
      <c r="G767" s="127"/>
      <c r="H767" s="127"/>
      <c r="I767" s="127"/>
      <c r="J767" s="127"/>
      <c r="K767" s="197" t="str">
        <f>IF([1]調達要求データ貼付!H762="","",[1]調達要求データ貼付!H762)</f>
        <v/>
      </c>
      <c r="L767" s="198"/>
      <c r="M767" s="198"/>
      <c r="N767" s="198"/>
      <c r="O767" s="198"/>
      <c r="P767" s="198"/>
      <c r="Q767" s="198"/>
      <c r="R767" s="198"/>
      <c r="S767" s="198"/>
      <c r="T767" s="198"/>
      <c r="U767" s="198"/>
      <c r="V767" s="198"/>
      <c r="W767" s="198"/>
      <c r="X767" s="198"/>
      <c r="Y767" s="198"/>
      <c r="Z767" s="199" t="str">
        <f>IF(AND(A767="",A766&lt;&gt;""),"－　以　下　余　白　－",IF([1]調達要求データ貼付!I762="","",[1]調達要求データ貼付!I762))</f>
        <v/>
      </c>
      <c r="AA767" s="200"/>
      <c r="AB767" s="200"/>
      <c r="AC767" s="200"/>
      <c r="AD767" s="200"/>
      <c r="AE767" s="200"/>
      <c r="AF767" s="200"/>
      <c r="AG767" s="200"/>
      <c r="AH767" s="200"/>
      <c r="AI767" s="200"/>
      <c r="AJ767" s="200"/>
      <c r="AK767" s="200"/>
      <c r="AL767" s="200"/>
      <c r="AM767" s="200"/>
      <c r="AN767" s="200"/>
      <c r="AO767" s="200"/>
      <c r="AP767" s="200"/>
      <c r="AQ767" s="200"/>
      <c r="AR767" s="200"/>
      <c r="AS767" s="200"/>
      <c r="AT767" s="201"/>
      <c r="AU767" s="202" t="str">
        <f>IF([1]調達要求データ貼付!S762="","","同等品以上")</f>
        <v/>
      </c>
      <c r="AV767" s="203"/>
      <c r="AW767" s="204" t="str">
        <f>IF([1]調達要求データ貼付!U762="","",[1]調達要求データ貼付!U762)</f>
        <v/>
      </c>
      <c r="AX767" s="205"/>
      <c r="AY767" s="205"/>
      <c r="AZ767" s="205"/>
      <c r="BA767" s="205"/>
      <c r="BB767" s="205"/>
      <c r="BC767" s="206" t="str">
        <f>IF([1]調達要求データ貼付!O762="","",[1]調達要求データ貼付!O762)</f>
        <v/>
      </c>
      <c r="BD767" s="207"/>
      <c r="BE767" s="207"/>
      <c r="BF767" s="207"/>
      <c r="BG767" s="207"/>
      <c r="BH767" s="207"/>
      <c r="BI767" s="207"/>
      <c r="BJ767" s="208"/>
      <c r="BK767" s="209"/>
      <c r="BL767" s="209"/>
      <c r="BM767" s="209"/>
      <c r="BN767" s="209"/>
      <c r="BO767" s="209"/>
      <c r="BP767" s="209"/>
      <c r="BQ767" s="209"/>
      <c r="BR767" s="210"/>
      <c r="BS767" s="208"/>
      <c r="BT767" s="209"/>
      <c r="BU767" s="209"/>
      <c r="BV767" s="209"/>
      <c r="BW767" s="209"/>
      <c r="BX767" s="209"/>
      <c r="BY767" s="210"/>
      <c r="BZ767" s="196" t="str">
        <f>IF([1]調達要求データ貼付!W762="","",[1]調達要求データ貼付!W762)</f>
        <v/>
      </c>
      <c r="CA767" s="127"/>
      <c r="CB767" s="127"/>
      <c r="CC767" s="127"/>
      <c r="CD767" s="127"/>
      <c r="CE767" s="127"/>
      <c r="CF767" s="127"/>
      <c r="DC767" s="128"/>
      <c r="DD767" s="128"/>
    </row>
    <row r="768" spans="1:108" ht="33" customHeight="1" x14ac:dyDescent="0.2">
      <c r="B768" s="35"/>
      <c r="C768" s="35"/>
      <c r="D768" s="211"/>
      <c r="E768" s="211"/>
      <c r="F768" s="211"/>
      <c r="G768" s="211"/>
      <c r="H768" s="211"/>
      <c r="I768" s="211"/>
      <c r="J768" s="211"/>
      <c r="K768" s="212"/>
      <c r="L768" s="213"/>
      <c r="M768" s="213"/>
      <c r="N768" s="213"/>
      <c r="O768" s="213"/>
      <c r="P768" s="213"/>
      <c r="Q768" s="213"/>
      <c r="R768" s="213"/>
      <c r="S768" s="213"/>
      <c r="T768" s="213"/>
      <c r="U768" s="213"/>
      <c r="V768" s="213"/>
      <c r="W768" s="213"/>
      <c r="X768" s="213"/>
      <c r="Y768" s="213"/>
      <c r="Z768" s="214"/>
      <c r="AA768" s="214"/>
      <c r="AB768" s="214"/>
      <c r="AC768" s="214"/>
      <c r="AD768" s="214"/>
      <c r="AE768" s="214"/>
      <c r="AF768" s="214"/>
      <c r="AG768" s="214"/>
      <c r="AH768" s="214"/>
      <c r="AI768" s="214"/>
      <c r="AJ768" s="214"/>
      <c r="AK768" s="214"/>
      <c r="AL768" s="214"/>
      <c r="AM768" s="214"/>
      <c r="AN768" s="214"/>
      <c r="AO768" s="214"/>
      <c r="AP768" s="214"/>
      <c r="AQ768" s="214"/>
      <c r="AR768" s="214"/>
      <c r="AS768" s="214"/>
      <c r="AT768" s="214"/>
      <c r="AU768" s="215"/>
      <c r="AV768" s="215"/>
      <c r="AW768" s="216"/>
      <c r="AX768" s="217"/>
      <c r="AY768" s="217"/>
      <c r="AZ768" s="217"/>
      <c r="BA768" s="217"/>
      <c r="BB768" s="217"/>
      <c r="BC768" s="218"/>
      <c r="BD768" s="219"/>
      <c r="BE768" s="219"/>
      <c r="BF768" s="219"/>
      <c r="BG768" s="219"/>
      <c r="BH768" s="219"/>
      <c r="BI768" s="219"/>
      <c r="BJ768" s="211"/>
      <c r="BK768" s="211"/>
      <c r="BL768" s="211"/>
      <c r="BM768" s="211"/>
      <c r="BN768" s="211"/>
      <c r="BO768" s="211"/>
      <c r="BP768" s="211"/>
      <c r="BQ768" s="211"/>
      <c r="BR768" s="211"/>
      <c r="BS768" s="211"/>
      <c r="BT768" s="211"/>
      <c r="BU768" s="211"/>
      <c r="BV768" s="211"/>
      <c r="BW768" s="211"/>
      <c r="BX768" s="211"/>
      <c r="BY768" s="211"/>
      <c r="BZ768" s="211"/>
      <c r="CA768" s="211"/>
      <c r="CB768" s="211"/>
      <c r="CC768" s="211"/>
      <c r="CD768" s="211"/>
      <c r="CE768" s="211"/>
      <c r="CF768" s="211"/>
      <c r="DC768" s="128"/>
      <c r="DD768" s="128"/>
    </row>
  </sheetData>
  <autoFilter ref="A7:DD767" xr:uid="{00000000-0009-0000-0000-00000C000000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  <filterColumn colId="52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</autoFilter>
  <mergeCells count="7614">
    <mergeCell ref="BC767:BI767"/>
    <mergeCell ref="BJ767:BR767"/>
    <mergeCell ref="BS767:BY767"/>
    <mergeCell ref="BZ767:CF767"/>
    <mergeCell ref="BC766:BI766"/>
    <mergeCell ref="BJ766:BR766"/>
    <mergeCell ref="BS766:BY766"/>
    <mergeCell ref="BZ766:CF766"/>
    <mergeCell ref="A767:C767"/>
    <mergeCell ref="D767:J767"/>
    <mergeCell ref="K767:Y767"/>
    <mergeCell ref="Z767:AT767"/>
    <mergeCell ref="AU767:AV767"/>
    <mergeCell ref="AW767:BB767"/>
    <mergeCell ref="BC765:BI765"/>
    <mergeCell ref="BJ765:BR765"/>
    <mergeCell ref="BS765:BY765"/>
    <mergeCell ref="BZ765:CF765"/>
    <mergeCell ref="A766:C766"/>
    <mergeCell ref="D766:J766"/>
    <mergeCell ref="K766:Y766"/>
    <mergeCell ref="Z766:AT766"/>
    <mergeCell ref="AU766:AV766"/>
    <mergeCell ref="AW766:BB766"/>
    <mergeCell ref="BC764:BI764"/>
    <mergeCell ref="BJ764:BR764"/>
    <mergeCell ref="BS764:BY764"/>
    <mergeCell ref="BZ764:CF764"/>
    <mergeCell ref="A765:C765"/>
    <mergeCell ref="D765:J765"/>
    <mergeCell ref="K765:Y765"/>
    <mergeCell ref="Z765:AT765"/>
    <mergeCell ref="AU765:AV765"/>
    <mergeCell ref="AW765:BB765"/>
    <mergeCell ref="BC763:BI763"/>
    <mergeCell ref="BJ763:BR763"/>
    <mergeCell ref="BS763:BY763"/>
    <mergeCell ref="BZ763:CF763"/>
    <mergeCell ref="A764:C764"/>
    <mergeCell ref="D764:J764"/>
    <mergeCell ref="K764:Y764"/>
    <mergeCell ref="Z764:AT764"/>
    <mergeCell ref="AU764:AV764"/>
    <mergeCell ref="AW764:BB764"/>
    <mergeCell ref="BC762:BI762"/>
    <mergeCell ref="BJ762:BR762"/>
    <mergeCell ref="BS762:BY762"/>
    <mergeCell ref="BZ762:CF762"/>
    <mergeCell ref="A763:C763"/>
    <mergeCell ref="D763:J763"/>
    <mergeCell ref="K763:Y763"/>
    <mergeCell ref="Z763:AT763"/>
    <mergeCell ref="AU763:AV763"/>
    <mergeCell ref="AW763:BB763"/>
    <mergeCell ref="BC761:BI761"/>
    <mergeCell ref="BJ761:BR761"/>
    <mergeCell ref="BS761:BY761"/>
    <mergeCell ref="BZ761:CF761"/>
    <mergeCell ref="A762:C762"/>
    <mergeCell ref="D762:J762"/>
    <mergeCell ref="K762:Y762"/>
    <mergeCell ref="Z762:AT762"/>
    <mergeCell ref="AU762:AV762"/>
    <mergeCell ref="AW762:BB762"/>
    <mergeCell ref="BC760:BI760"/>
    <mergeCell ref="BJ760:BR760"/>
    <mergeCell ref="BS760:BY760"/>
    <mergeCell ref="BZ760:CF760"/>
    <mergeCell ref="A761:C761"/>
    <mergeCell ref="D761:J761"/>
    <mergeCell ref="K761:Y761"/>
    <mergeCell ref="Z761:AT761"/>
    <mergeCell ref="AU761:AV761"/>
    <mergeCell ref="AW761:BB761"/>
    <mergeCell ref="BC759:BI759"/>
    <mergeCell ref="BJ759:BR759"/>
    <mergeCell ref="BS759:BY759"/>
    <mergeCell ref="BZ759:CF759"/>
    <mergeCell ref="A760:C760"/>
    <mergeCell ref="D760:J760"/>
    <mergeCell ref="K760:Y760"/>
    <mergeCell ref="Z760:AT760"/>
    <mergeCell ref="AU760:AV760"/>
    <mergeCell ref="AW760:BB760"/>
    <mergeCell ref="BC758:BI758"/>
    <mergeCell ref="BJ758:BR758"/>
    <mergeCell ref="BS758:BY758"/>
    <mergeCell ref="BZ758:CF758"/>
    <mergeCell ref="A759:C759"/>
    <mergeCell ref="D759:J759"/>
    <mergeCell ref="K759:Y759"/>
    <mergeCell ref="Z759:AT759"/>
    <mergeCell ref="AU759:AV759"/>
    <mergeCell ref="AW759:BB759"/>
    <mergeCell ref="BC757:BI757"/>
    <mergeCell ref="BJ757:BR757"/>
    <mergeCell ref="BS757:BY757"/>
    <mergeCell ref="BZ757:CF757"/>
    <mergeCell ref="A758:C758"/>
    <mergeCell ref="D758:J758"/>
    <mergeCell ref="K758:Y758"/>
    <mergeCell ref="Z758:AT758"/>
    <mergeCell ref="AU758:AV758"/>
    <mergeCell ref="AW758:BB758"/>
    <mergeCell ref="BC756:BI756"/>
    <mergeCell ref="BJ756:BR756"/>
    <mergeCell ref="BS756:BY756"/>
    <mergeCell ref="BZ756:CF756"/>
    <mergeCell ref="A757:C757"/>
    <mergeCell ref="D757:J757"/>
    <mergeCell ref="K757:Y757"/>
    <mergeCell ref="Z757:AT757"/>
    <mergeCell ref="AU757:AV757"/>
    <mergeCell ref="AW757:BB757"/>
    <mergeCell ref="BC755:BI755"/>
    <mergeCell ref="BJ755:BR755"/>
    <mergeCell ref="BS755:BY755"/>
    <mergeCell ref="BZ755:CF755"/>
    <mergeCell ref="A756:C756"/>
    <mergeCell ref="D756:J756"/>
    <mergeCell ref="K756:Y756"/>
    <mergeCell ref="Z756:AT756"/>
    <mergeCell ref="AU756:AV756"/>
    <mergeCell ref="AW756:BB756"/>
    <mergeCell ref="BC754:BI754"/>
    <mergeCell ref="BJ754:BR754"/>
    <mergeCell ref="BS754:BY754"/>
    <mergeCell ref="BZ754:CF754"/>
    <mergeCell ref="A755:C755"/>
    <mergeCell ref="D755:J755"/>
    <mergeCell ref="K755:Y755"/>
    <mergeCell ref="Z755:AT755"/>
    <mergeCell ref="AU755:AV755"/>
    <mergeCell ref="AW755:BB755"/>
    <mergeCell ref="BC753:BI753"/>
    <mergeCell ref="BJ753:BR753"/>
    <mergeCell ref="BS753:BY753"/>
    <mergeCell ref="BZ753:CF753"/>
    <mergeCell ref="A754:C754"/>
    <mergeCell ref="D754:J754"/>
    <mergeCell ref="K754:Y754"/>
    <mergeCell ref="Z754:AT754"/>
    <mergeCell ref="AU754:AV754"/>
    <mergeCell ref="AW754:BB754"/>
    <mergeCell ref="BC752:BI752"/>
    <mergeCell ref="BJ752:BR752"/>
    <mergeCell ref="BS752:BY752"/>
    <mergeCell ref="BZ752:CF752"/>
    <mergeCell ref="A753:C753"/>
    <mergeCell ref="D753:J753"/>
    <mergeCell ref="K753:Y753"/>
    <mergeCell ref="Z753:AT753"/>
    <mergeCell ref="AU753:AV753"/>
    <mergeCell ref="AW753:BB753"/>
    <mergeCell ref="BC751:BI751"/>
    <mergeCell ref="BJ751:BR751"/>
    <mergeCell ref="BS751:BY751"/>
    <mergeCell ref="BZ751:CF751"/>
    <mergeCell ref="A752:C752"/>
    <mergeCell ref="D752:J752"/>
    <mergeCell ref="K752:Y752"/>
    <mergeCell ref="Z752:AT752"/>
    <mergeCell ref="AU752:AV752"/>
    <mergeCell ref="AW752:BB752"/>
    <mergeCell ref="BC750:BI750"/>
    <mergeCell ref="BJ750:BR750"/>
    <mergeCell ref="BS750:BY750"/>
    <mergeCell ref="BZ750:CF750"/>
    <mergeCell ref="A751:C751"/>
    <mergeCell ref="D751:J751"/>
    <mergeCell ref="K751:Y751"/>
    <mergeCell ref="Z751:AT751"/>
    <mergeCell ref="AU751:AV751"/>
    <mergeCell ref="AW751:BB751"/>
    <mergeCell ref="BC749:BI749"/>
    <mergeCell ref="BJ749:BR749"/>
    <mergeCell ref="BS749:BY749"/>
    <mergeCell ref="BZ749:CF749"/>
    <mergeCell ref="A750:C750"/>
    <mergeCell ref="D750:J750"/>
    <mergeCell ref="K750:Y750"/>
    <mergeCell ref="Z750:AT750"/>
    <mergeCell ref="AU750:AV750"/>
    <mergeCell ref="AW750:BB750"/>
    <mergeCell ref="BC748:BI748"/>
    <mergeCell ref="BJ748:BR748"/>
    <mergeCell ref="BS748:BY748"/>
    <mergeCell ref="BZ748:CF748"/>
    <mergeCell ref="A749:C749"/>
    <mergeCell ref="D749:J749"/>
    <mergeCell ref="K749:Y749"/>
    <mergeCell ref="Z749:AT749"/>
    <mergeCell ref="AU749:AV749"/>
    <mergeCell ref="AW749:BB749"/>
    <mergeCell ref="BC747:BI747"/>
    <mergeCell ref="BJ747:BR747"/>
    <mergeCell ref="BS747:BY747"/>
    <mergeCell ref="BZ747:CF747"/>
    <mergeCell ref="A748:C748"/>
    <mergeCell ref="D748:J748"/>
    <mergeCell ref="K748:Y748"/>
    <mergeCell ref="Z748:AT748"/>
    <mergeCell ref="AU748:AV748"/>
    <mergeCell ref="AW748:BB748"/>
    <mergeCell ref="BC746:BI746"/>
    <mergeCell ref="BJ746:BR746"/>
    <mergeCell ref="BS746:BY746"/>
    <mergeCell ref="BZ746:CF746"/>
    <mergeCell ref="A747:C747"/>
    <mergeCell ref="D747:J747"/>
    <mergeCell ref="K747:Y747"/>
    <mergeCell ref="Z747:AT747"/>
    <mergeCell ref="AU747:AV747"/>
    <mergeCell ref="AW747:BB747"/>
    <mergeCell ref="BC745:BI745"/>
    <mergeCell ref="BJ745:BR745"/>
    <mergeCell ref="BS745:BY745"/>
    <mergeCell ref="BZ745:CF745"/>
    <mergeCell ref="A746:C746"/>
    <mergeCell ref="D746:J746"/>
    <mergeCell ref="K746:Y746"/>
    <mergeCell ref="Z746:AT746"/>
    <mergeCell ref="AU746:AV746"/>
    <mergeCell ref="AW746:BB746"/>
    <mergeCell ref="BC744:BI744"/>
    <mergeCell ref="BJ744:BR744"/>
    <mergeCell ref="BS744:BY744"/>
    <mergeCell ref="BZ744:CF744"/>
    <mergeCell ref="A745:C745"/>
    <mergeCell ref="D745:J745"/>
    <mergeCell ref="K745:Y745"/>
    <mergeCell ref="Z745:AT745"/>
    <mergeCell ref="AU745:AV745"/>
    <mergeCell ref="AW745:BB745"/>
    <mergeCell ref="BC743:BI743"/>
    <mergeCell ref="BJ743:BR743"/>
    <mergeCell ref="BS743:BY743"/>
    <mergeCell ref="BZ743:CF743"/>
    <mergeCell ref="A744:C744"/>
    <mergeCell ref="D744:J744"/>
    <mergeCell ref="K744:Y744"/>
    <mergeCell ref="Z744:AT744"/>
    <mergeCell ref="AU744:AV744"/>
    <mergeCell ref="AW744:BB744"/>
    <mergeCell ref="BC742:BI742"/>
    <mergeCell ref="BJ742:BR742"/>
    <mergeCell ref="BS742:BY742"/>
    <mergeCell ref="BZ742:CF742"/>
    <mergeCell ref="A743:C743"/>
    <mergeCell ref="D743:J743"/>
    <mergeCell ref="K743:Y743"/>
    <mergeCell ref="Z743:AT743"/>
    <mergeCell ref="AU743:AV743"/>
    <mergeCell ref="AW743:BB743"/>
    <mergeCell ref="BC741:BI741"/>
    <mergeCell ref="BJ741:BR741"/>
    <mergeCell ref="BS741:BY741"/>
    <mergeCell ref="BZ741:CF741"/>
    <mergeCell ref="A742:C742"/>
    <mergeCell ref="D742:J742"/>
    <mergeCell ref="K742:Y742"/>
    <mergeCell ref="Z742:AT742"/>
    <mergeCell ref="AU742:AV742"/>
    <mergeCell ref="AW742:BB742"/>
    <mergeCell ref="BC740:BI740"/>
    <mergeCell ref="BJ740:BR740"/>
    <mergeCell ref="BS740:BY740"/>
    <mergeCell ref="BZ740:CF740"/>
    <mergeCell ref="A741:C741"/>
    <mergeCell ref="D741:J741"/>
    <mergeCell ref="K741:Y741"/>
    <mergeCell ref="Z741:AT741"/>
    <mergeCell ref="AU741:AV741"/>
    <mergeCell ref="AW741:BB741"/>
    <mergeCell ref="BC739:BI739"/>
    <mergeCell ref="BJ739:BR739"/>
    <mergeCell ref="BS739:BY739"/>
    <mergeCell ref="BZ739:CF739"/>
    <mergeCell ref="A740:C740"/>
    <mergeCell ref="D740:J740"/>
    <mergeCell ref="K740:Y740"/>
    <mergeCell ref="Z740:AT740"/>
    <mergeCell ref="AU740:AV740"/>
    <mergeCell ref="AW740:BB740"/>
    <mergeCell ref="BC738:BI738"/>
    <mergeCell ref="BJ738:BR738"/>
    <mergeCell ref="BS738:BY738"/>
    <mergeCell ref="BZ738:CF738"/>
    <mergeCell ref="A739:C739"/>
    <mergeCell ref="D739:J739"/>
    <mergeCell ref="K739:Y739"/>
    <mergeCell ref="Z739:AT739"/>
    <mergeCell ref="AU739:AV739"/>
    <mergeCell ref="AW739:BB739"/>
    <mergeCell ref="BC737:BI737"/>
    <mergeCell ref="BJ737:BR737"/>
    <mergeCell ref="BS737:BY737"/>
    <mergeCell ref="BZ737:CF737"/>
    <mergeCell ref="A738:C738"/>
    <mergeCell ref="D738:J738"/>
    <mergeCell ref="K738:Y738"/>
    <mergeCell ref="Z738:AT738"/>
    <mergeCell ref="AU738:AV738"/>
    <mergeCell ref="AW738:BB738"/>
    <mergeCell ref="BC736:BI736"/>
    <mergeCell ref="BJ736:BR736"/>
    <mergeCell ref="BS736:BY736"/>
    <mergeCell ref="BZ736:CF736"/>
    <mergeCell ref="A737:C737"/>
    <mergeCell ref="D737:J737"/>
    <mergeCell ref="K737:Y737"/>
    <mergeCell ref="Z737:AT737"/>
    <mergeCell ref="AU737:AV737"/>
    <mergeCell ref="AW737:BB737"/>
    <mergeCell ref="BC735:BI735"/>
    <mergeCell ref="BJ735:BR735"/>
    <mergeCell ref="BS735:BY735"/>
    <mergeCell ref="BZ735:CF735"/>
    <mergeCell ref="A736:C736"/>
    <mergeCell ref="D736:J736"/>
    <mergeCell ref="K736:Y736"/>
    <mergeCell ref="Z736:AT736"/>
    <mergeCell ref="AU736:AV736"/>
    <mergeCell ref="AW736:BB736"/>
    <mergeCell ref="BC734:BI734"/>
    <mergeCell ref="BJ734:BR734"/>
    <mergeCell ref="BS734:BY734"/>
    <mergeCell ref="BZ734:CF734"/>
    <mergeCell ref="A735:C735"/>
    <mergeCell ref="D735:J735"/>
    <mergeCell ref="K735:Y735"/>
    <mergeCell ref="Z735:AT735"/>
    <mergeCell ref="AU735:AV735"/>
    <mergeCell ref="AW735:BB735"/>
    <mergeCell ref="BC733:BI733"/>
    <mergeCell ref="BJ733:BR733"/>
    <mergeCell ref="BS733:BY733"/>
    <mergeCell ref="BZ733:CF733"/>
    <mergeCell ref="A734:C734"/>
    <mergeCell ref="D734:J734"/>
    <mergeCell ref="K734:Y734"/>
    <mergeCell ref="Z734:AT734"/>
    <mergeCell ref="AU734:AV734"/>
    <mergeCell ref="AW734:BB734"/>
    <mergeCell ref="BC732:BI732"/>
    <mergeCell ref="BJ732:BR732"/>
    <mergeCell ref="BS732:BY732"/>
    <mergeCell ref="BZ732:CF732"/>
    <mergeCell ref="A733:C733"/>
    <mergeCell ref="D733:J733"/>
    <mergeCell ref="K733:Y733"/>
    <mergeCell ref="Z733:AT733"/>
    <mergeCell ref="AU733:AV733"/>
    <mergeCell ref="AW733:BB733"/>
    <mergeCell ref="BC731:BI731"/>
    <mergeCell ref="BJ731:BR731"/>
    <mergeCell ref="BS731:BY731"/>
    <mergeCell ref="BZ731:CF731"/>
    <mergeCell ref="A732:C732"/>
    <mergeCell ref="D732:J732"/>
    <mergeCell ref="K732:Y732"/>
    <mergeCell ref="Z732:AT732"/>
    <mergeCell ref="AU732:AV732"/>
    <mergeCell ref="AW732:BB732"/>
    <mergeCell ref="BC730:BI730"/>
    <mergeCell ref="BJ730:BR730"/>
    <mergeCell ref="BS730:BY730"/>
    <mergeCell ref="BZ730:CF730"/>
    <mergeCell ref="A731:C731"/>
    <mergeCell ref="D731:J731"/>
    <mergeCell ref="K731:Y731"/>
    <mergeCell ref="Z731:AT731"/>
    <mergeCell ref="AU731:AV731"/>
    <mergeCell ref="AW731:BB731"/>
    <mergeCell ref="BC729:BI729"/>
    <mergeCell ref="BJ729:BR729"/>
    <mergeCell ref="BS729:BY729"/>
    <mergeCell ref="BZ729:CF729"/>
    <mergeCell ref="A730:C730"/>
    <mergeCell ref="D730:J730"/>
    <mergeCell ref="K730:Y730"/>
    <mergeCell ref="Z730:AT730"/>
    <mergeCell ref="AU730:AV730"/>
    <mergeCell ref="AW730:BB730"/>
    <mergeCell ref="BC728:BI728"/>
    <mergeCell ref="BJ728:BR728"/>
    <mergeCell ref="BS728:BY728"/>
    <mergeCell ref="BZ728:CF728"/>
    <mergeCell ref="A729:C729"/>
    <mergeCell ref="D729:J729"/>
    <mergeCell ref="K729:Y729"/>
    <mergeCell ref="Z729:AT729"/>
    <mergeCell ref="AU729:AV729"/>
    <mergeCell ref="AW729:BB729"/>
    <mergeCell ref="BC727:BI727"/>
    <mergeCell ref="BJ727:BR727"/>
    <mergeCell ref="BS727:BY727"/>
    <mergeCell ref="BZ727:CF727"/>
    <mergeCell ref="A728:C728"/>
    <mergeCell ref="D728:J728"/>
    <mergeCell ref="K728:Y728"/>
    <mergeCell ref="Z728:AT728"/>
    <mergeCell ref="AU728:AV728"/>
    <mergeCell ref="AW728:BB728"/>
    <mergeCell ref="BC726:BI726"/>
    <mergeCell ref="BJ726:BR726"/>
    <mergeCell ref="BS726:BY726"/>
    <mergeCell ref="BZ726:CF726"/>
    <mergeCell ref="A727:C727"/>
    <mergeCell ref="D727:J727"/>
    <mergeCell ref="K727:Y727"/>
    <mergeCell ref="Z727:AT727"/>
    <mergeCell ref="AU727:AV727"/>
    <mergeCell ref="AW727:BB727"/>
    <mergeCell ref="BC725:BI725"/>
    <mergeCell ref="BJ725:BR725"/>
    <mergeCell ref="BS725:BY725"/>
    <mergeCell ref="BZ725:CF725"/>
    <mergeCell ref="A726:C726"/>
    <mergeCell ref="D726:J726"/>
    <mergeCell ref="K726:Y726"/>
    <mergeCell ref="Z726:AT726"/>
    <mergeCell ref="AU726:AV726"/>
    <mergeCell ref="AW726:BB726"/>
    <mergeCell ref="BC724:BI724"/>
    <mergeCell ref="BJ724:BR724"/>
    <mergeCell ref="BS724:BY724"/>
    <mergeCell ref="BZ724:CF724"/>
    <mergeCell ref="A725:C725"/>
    <mergeCell ref="D725:J725"/>
    <mergeCell ref="K725:Y725"/>
    <mergeCell ref="Z725:AT725"/>
    <mergeCell ref="AU725:AV725"/>
    <mergeCell ref="AW725:BB725"/>
    <mergeCell ref="BC723:BI723"/>
    <mergeCell ref="BJ723:BR723"/>
    <mergeCell ref="BS723:BY723"/>
    <mergeCell ref="BZ723:CF723"/>
    <mergeCell ref="A724:C724"/>
    <mergeCell ref="D724:J724"/>
    <mergeCell ref="K724:Y724"/>
    <mergeCell ref="Z724:AT724"/>
    <mergeCell ref="AU724:AV724"/>
    <mergeCell ref="AW724:BB724"/>
    <mergeCell ref="BC722:BI722"/>
    <mergeCell ref="BJ722:BR722"/>
    <mergeCell ref="BS722:BY722"/>
    <mergeCell ref="BZ722:CF722"/>
    <mergeCell ref="A723:C723"/>
    <mergeCell ref="D723:J723"/>
    <mergeCell ref="K723:Y723"/>
    <mergeCell ref="Z723:AT723"/>
    <mergeCell ref="AU723:AV723"/>
    <mergeCell ref="AW723:BB723"/>
    <mergeCell ref="BC721:BI721"/>
    <mergeCell ref="BJ721:BR721"/>
    <mergeCell ref="BS721:BY721"/>
    <mergeCell ref="BZ721:CF721"/>
    <mergeCell ref="A722:C722"/>
    <mergeCell ref="D722:J722"/>
    <mergeCell ref="K722:Y722"/>
    <mergeCell ref="Z722:AT722"/>
    <mergeCell ref="AU722:AV722"/>
    <mergeCell ref="AW722:BB722"/>
    <mergeCell ref="BC720:BI720"/>
    <mergeCell ref="BJ720:BR720"/>
    <mergeCell ref="BS720:BY720"/>
    <mergeCell ref="BZ720:CF720"/>
    <mergeCell ref="A721:C721"/>
    <mergeCell ref="D721:J721"/>
    <mergeCell ref="K721:Y721"/>
    <mergeCell ref="Z721:AT721"/>
    <mergeCell ref="AU721:AV721"/>
    <mergeCell ref="AW721:BB721"/>
    <mergeCell ref="BC719:BI719"/>
    <mergeCell ref="BJ719:BR719"/>
    <mergeCell ref="BS719:BY719"/>
    <mergeCell ref="BZ719:CF719"/>
    <mergeCell ref="A720:C720"/>
    <mergeCell ref="D720:J720"/>
    <mergeCell ref="K720:Y720"/>
    <mergeCell ref="Z720:AT720"/>
    <mergeCell ref="AU720:AV720"/>
    <mergeCell ref="AW720:BB720"/>
    <mergeCell ref="BC718:BI718"/>
    <mergeCell ref="BJ718:BR718"/>
    <mergeCell ref="BS718:BY718"/>
    <mergeCell ref="BZ718:CF718"/>
    <mergeCell ref="A719:C719"/>
    <mergeCell ref="D719:J719"/>
    <mergeCell ref="K719:Y719"/>
    <mergeCell ref="Z719:AT719"/>
    <mergeCell ref="AU719:AV719"/>
    <mergeCell ref="AW719:BB719"/>
    <mergeCell ref="BC717:BI717"/>
    <mergeCell ref="BJ717:BR717"/>
    <mergeCell ref="BS717:BY717"/>
    <mergeCell ref="BZ717:CF717"/>
    <mergeCell ref="A718:C718"/>
    <mergeCell ref="D718:J718"/>
    <mergeCell ref="K718:Y718"/>
    <mergeCell ref="Z718:AT718"/>
    <mergeCell ref="AU718:AV718"/>
    <mergeCell ref="AW718:BB718"/>
    <mergeCell ref="BC716:BI716"/>
    <mergeCell ref="BJ716:BR716"/>
    <mergeCell ref="BS716:BY716"/>
    <mergeCell ref="BZ716:CF716"/>
    <mergeCell ref="A717:C717"/>
    <mergeCell ref="D717:J717"/>
    <mergeCell ref="K717:Y717"/>
    <mergeCell ref="Z717:AT717"/>
    <mergeCell ref="AU717:AV717"/>
    <mergeCell ref="AW717:BB717"/>
    <mergeCell ref="BC715:BI715"/>
    <mergeCell ref="BJ715:BR715"/>
    <mergeCell ref="BS715:BY715"/>
    <mergeCell ref="BZ715:CF715"/>
    <mergeCell ref="A716:C716"/>
    <mergeCell ref="D716:J716"/>
    <mergeCell ref="K716:Y716"/>
    <mergeCell ref="Z716:AT716"/>
    <mergeCell ref="AU716:AV716"/>
    <mergeCell ref="AW716:BB716"/>
    <mergeCell ref="BC714:BI714"/>
    <mergeCell ref="BJ714:BR714"/>
    <mergeCell ref="BS714:BY714"/>
    <mergeCell ref="BZ714:CF714"/>
    <mergeCell ref="A715:C715"/>
    <mergeCell ref="D715:J715"/>
    <mergeCell ref="K715:Y715"/>
    <mergeCell ref="Z715:AT715"/>
    <mergeCell ref="AU715:AV715"/>
    <mergeCell ref="AW715:BB715"/>
    <mergeCell ref="BC713:BI713"/>
    <mergeCell ref="BJ713:BR713"/>
    <mergeCell ref="BS713:BY713"/>
    <mergeCell ref="BZ713:CF713"/>
    <mergeCell ref="A714:C714"/>
    <mergeCell ref="D714:J714"/>
    <mergeCell ref="K714:Y714"/>
    <mergeCell ref="Z714:AT714"/>
    <mergeCell ref="AU714:AV714"/>
    <mergeCell ref="AW714:BB714"/>
    <mergeCell ref="BC712:BI712"/>
    <mergeCell ref="BJ712:BR712"/>
    <mergeCell ref="BS712:BY712"/>
    <mergeCell ref="BZ712:CF712"/>
    <mergeCell ref="A713:C713"/>
    <mergeCell ref="D713:J713"/>
    <mergeCell ref="K713:Y713"/>
    <mergeCell ref="Z713:AT713"/>
    <mergeCell ref="AU713:AV713"/>
    <mergeCell ref="AW713:BB713"/>
    <mergeCell ref="BC711:BI711"/>
    <mergeCell ref="BJ711:BR711"/>
    <mergeCell ref="BS711:BY711"/>
    <mergeCell ref="BZ711:CF711"/>
    <mergeCell ref="A712:C712"/>
    <mergeCell ref="D712:J712"/>
    <mergeCell ref="K712:Y712"/>
    <mergeCell ref="Z712:AT712"/>
    <mergeCell ref="AU712:AV712"/>
    <mergeCell ref="AW712:BB712"/>
    <mergeCell ref="BC710:BI710"/>
    <mergeCell ref="BJ710:BR710"/>
    <mergeCell ref="BS710:BY710"/>
    <mergeCell ref="BZ710:CF710"/>
    <mergeCell ref="A711:C711"/>
    <mergeCell ref="D711:J711"/>
    <mergeCell ref="K711:Y711"/>
    <mergeCell ref="Z711:AT711"/>
    <mergeCell ref="AU711:AV711"/>
    <mergeCell ref="AW711:BB711"/>
    <mergeCell ref="BC709:BI709"/>
    <mergeCell ref="BJ709:BR709"/>
    <mergeCell ref="BS709:BY709"/>
    <mergeCell ref="BZ709:CF709"/>
    <mergeCell ref="A710:C710"/>
    <mergeCell ref="D710:J710"/>
    <mergeCell ref="K710:Y710"/>
    <mergeCell ref="Z710:AT710"/>
    <mergeCell ref="AU710:AV710"/>
    <mergeCell ref="AW710:BB710"/>
    <mergeCell ref="BC708:BI708"/>
    <mergeCell ref="BJ708:BR708"/>
    <mergeCell ref="BS708:BY708"/>
    <mergeCell ref="BZ708:CF708"/>
    <mergeCell ref="A709:C709"/>
    <mergeCell ref="D709:J709"/>
    <mergeCell ref="K709:Y709"/>
    <mergeCell ref="Z709:AT709"/>
    <mergeCell ref="AU709:AV709"/>
    <mergeCell ref="AW709:BB709"/>
    <mergeCell ref="BC707:BI707"/>
    <mergeCell ref="BJ707:BR707"/>
    <mergeCell ref="BS707:BY707"/>
    <mergeCell ref="BZ707:CF707"/>
    <mergeCell ref="A708:C708"/>
    <mergeCell ref="D708:J708"/>
    <mergeCell ref="K708:Y708"/>
    <mergeCell ref="Z708:AT708"/>
    <mergeCell ref="AU708:AV708"/>
    <mergeCell ref="AW708:BB708"/>
    <mergeCell ref="BC706:BI706"/>
    <mergeCell ref="BJ706:BR706"/>
    <mergeCell ref="BS706:BY706"/>
    <mergeCell ref="BZ706:CF706"/>
    <mergeCell ref="A707:C707"/>
    <mergeCell ref="D707:J707"/>
    <mergeCell ref="K707:Y707"/>
    <mergeCell ref="Z707:AT707"/>
    <mergeCell ref="AU707:AV707"/>
    <mergeCell ref="AW707:BB707"/>
    <mergeCell ref="BC705:BI705"/>
    <mergeCell ref="BJ705:BR705"/>
    <mergeCell ref="BS705:BY705"/>
    <mergeCell ref="BZ705:CF705"/>
    <mergeCell ref="A706:C706"/>
    <mergeCell ref="D706:J706"/>
    <mergeCell ref="K706:Y706"/>
    <mergeCell ref="Z706:AT706"/>
    <mergeCell ref="AU706:AV706"/>
    <mergeCell ref="AW706:BB706"/>
    <mergeCell ref="BC704:BI704"/>
    <mergeCell ref="BJ704:BR704"/>
    <mergeCell ref="BS704:BY704"/>
    <mergeCell ref="BZ704:CF704"/>
    <mergeCell ref="A705:C705"/>
    <mergeCell ref="D705:J705"/>
    <mergeCell ref="K705:Y705"/>
    <mergeCell ref="Z705:AT705"/>
    <mergeCell ref="AU705:AV705"/>
    <mergeCell ref="AW705:BB705"/>
    <mergeCell ref="BC703:BI703"/>
    <mergeCell ref="BJ703:BR703"/>
    <mergeCell ref="BS703:BY703"/>
    <mergeCell ref="BZ703:CF703"/>
    <mergeCell ref="A704:C704"/>
    <mergeCell ref="D704:J704"/>
    <mergeCell ref="K704:Y704"/>
    <mergeCell ref="Z704:AT704"/>
    <mergeCell ref="AU704:AV704"/>
    <mergeCell ref="AW704:BB704"/>
    <mergeCell ref="BC702:BI702"/>
    <mergeCell ref="BJ702:BR702"/>
    <mergeCell ref="BS702:BY702"/>
    <mergeCell ref="BZ702:CF702"/>
    <mergeCell ref="A703:C703"/>
    <mergeCell ref="D703:J703"/>
    <mergeCell ref="K703:Y703"/>
    <mergeCell ref="Z703:AT703"/>
    <mergeCell ref="AU703:AV703"/>
    <mergeCell ref="AW703:BB703"/>
    <mergeCell ref="BC701:BI701"/>
    <mergeCell ref="BJ701:BR701"/>
    <mergeCell ref="BS701:BY701"/>
    <mergeCell ref="BZ701:CF701"/>
    <mergeCell ref="A702:C702"/>
    <mergeCell ref="D702:J702"/>
    <mergeCell ref="K702:Y702"/>
    <mergeCell ref="Z702:AT702"/>
    <mergeCell ref="AU702:AV702"/>
    <mergeCell ref="AW702:BB702"/>
    <mergeCell ref="BC700:BI700"/>
    <mergeCell ref="BJ700:BR700"/>
    <mergeCell ref="BS700:BY700"/>
    <mergeCell ref="BZ700:CF700"/>
    <mergeCell ref="A701:C701"/>
    <mergeCell ref="D701:J701"/>
    <mergeCell ref="K701:Y701"/>
    <mergeCell ref="Z701:AT701"/>
    <mergeCell ref="AU701:AV701"/>
    <mergeCell ref="AW701:BB701"/>
    <mergeCell ref="BC699:BI699"/>
    <mergeCell ref="BJ699:BR699"/>
    <mergeCell ref="BS699:BY699"/>
    <mergeCell ref="BZ699:CF699"/>
    <mergeCell ref="A700:C700"/>
    <mergeCell ref="D700:J700"/>
    <mergeCell ref="K700:Y700"/>
    <mergeCell ref="Z700:AT700"/>
    <mergeCell ref="AU700:AV700"/>
    <mergeCell ref="AW700:BB700"/>
    <mergeCell ref="BC698:BI698"/>
    <mergeCell ref="BJ698:BR698"/>
    <mergeCell ref="BS698:BY698"/>
    <mergeCell ref="BZ698:CF698"/>
    <mergeCell ref="A699:C699"/>
    <mergeCell ref="D699:J699"/>
    <mergeCell ref="K699:Y699"/>
    <mergeCell ref="Z699:AT699"/>
    <mergeCell ref="AU699:AV699"/>
    <mergeCell ref="AW699:BB699"/>
    <mergeCell ref="BC697:BI697"/>
    <mergeCell ref="BJ697:BR697"/>
    <mergeCell ref="BS697:BY697"/>
    <mergeCell ref="BZ697:CF697"/>
    <mergeCell ref="A698:C698"/>
    <mergeCell ref="D698:J698"/>
    <mergeCell ref="K698:Y698"/>
    <mergeCell ref="Z698:AT698"/>
    <mergeCell ref="AU698:AV698"/>
    <mergeCell ref="AW698:BB698"/>
    <mergeCell ref="BC696:BI696"/>
    <mergeCell ref="BJ696:BR696"/>
    <mergeCell ref="BS696:BY696"/>
    <mergeCell ref="BZ696:CF696"/>
    <mergeCell ref="A697:C697"/>
    <mergeCell ref="D697:J697"/>
    <mergeCell ref="K697:Y697"/>
    <mergeCell ref="Z697:AT697"/>
    <mergeCell ref="AU697:AV697"/>
    <mergeCell ref="AW697:BB697"/>
    <mergeCell ref="BC695:BI695"/>
    <mergeCell ref="BJ695:BR695"/>
    <mergeCell ref="BS695:BY695"/>
    <mergeCell ref="BZ695:CF695"/>
    <mergeCell ref="A696:C696"/>
    <mergeCell ref="D696:J696"/>
    <mergeCell ref="K696:Y696"/>
    <mergeCell ref="Z696:AT696"/>
    <mergeCell ref="AU696:AV696"/>
    <mergeCell ref="AW696:BB696"/>
    <mergeCell ref="BC694:BI694"/>
    <mergeCell ref="BJ694:BR694"/>
    <mergeCell ref="BS694:BY694"/>
    <mergeCell ref="BZ694:CF694"/>
    <mergeCell ref="A695:C695"/>
    <mergeCell ref="D695:J695"/>
    <mergeCell ref="K695:Y695"/>
    <mergeCell ref="Z695:AT695"/>
    <mergeCell ref="AU695:AV695"/>
    <mergeCell ref="AW695:BB695"/>
    <mergeCell ref="BC693:BI693"/>
    <mergeCell ref="BJ693:BR693"/>
    <mergeCell ref="BS693:BY693"/>
    <mergeCell ref="BZ693:CF693"/>
    <mergeCell ref="A694:C694"/>
    <mergeCell ref="D694:J694"/>
    <mergeCell ref="K694:Y694"/>
    <mergeCell ref="Z694:AT694"/>
    <mergeCell ref="AU694:AV694"/>
    <mergeCell ref="AW694:BB694"/>
    <mergeCell ref="BC692:BI692"/>
    <mergeCell ref="BJ692:BR692"/>
    <mergeCell ref="BS692:BY692"/>
    <mergeCell ref="BZ692:CF692"/>
    <mergeCell ref="A693:C693"/>
    <mergeCell ref="D693:J693"/>
    <mergeCell ref="K693:Y693"/>
    <mergeCell ref="Z693:AT693"/>
    <mergeCell ref="AU693:AV693"/>
    <mergeCell ref="AW693:BB693"/>
    <mergeCell ref="BC691:BI691"/>
    <mergeCell ref="BJ691:BR691"/>
    <mergeCell ref="BS691:BY691"/>
    <mergeCell ref="BZ691:CF691"/>
    <mergeCell ref="A692:C692"/>
    <mergeCell ref="D692:J692"/>
    <mergeCell ref="K692:Y692"/>
    <mergeCell ref="Z692:AT692"/>
    <mergeCell ref="AU692:AV692"/>
    <mergeCell ref="AW692:BB692"/>
    <mergeCell ref="BC690:BI690"/>
    <mergeCell ref="BJ690:BR690"/>
    <mergeCell ref="BS690:BY690"/>
    <mergeCell ref="BZ690:CF690"/>
    <mergeCell ref="A691:C691"/>
    <mergeCell ref="D691:J691"/>
    <mergeCell ref="K691:Y691"/>
    <mergeCell ref="Z691:AT691"/>
    <mergeCell ref="AU691:AV691"/>
    <mergeCell ref="AW691:BB691"/>
    <mergeCell ref="BC689:BI689"/>
    <mergeCell ref="BJ689:BR689"/>
    <mergeCell ref="BS689:BY689"/>
    <mergeCell ref="BZ689:CF689"/>
    <mergeCell ref="A690:C690"/>
    <mergeCell ref="D690:J690"/>
    <mergeCell ref="K690:Y690"/>
    <mergeCell ref="Z690:AT690"/>
    <mergeCell ref="AU690:AV690"/>
    <mergeCell ref="AW690:BB690"/>
    <mergeCell ref="BC688:BI688"/>
    <mergeCell ref="BJ688:BR688"/>
    <mergeCell ref="BS688:BY688"/>
    <mergeCell ref="BZ688:CF688"/>
    <mergeCell ref="A689:C689"/>
    <mergeCell ref="D689:J689"/>
    <mergeCell ref="K689:Y689"/>
    <mergeCell ref="Z689:AT689"/>
    <mergeCell ref="AU689:AV689"/>
    <mergeCell ref="AW689:BB689"/>
    <mergeCell ref="BC687:BI687"/>
    <mergeCell ref="BJ687:BR687"/>
    <mergeCell ref="BS687:BY687"/>
    <mergeCell ref="BZ687:CF687"/>
    <mergeCell ref="A688:C688"/>
    <mergeCell ref="D688:J688"/>
    <mergeCell ref="K688:Y688"/>
    <mergeCell ref="Z688:AT688"/>
    <mergeCell ref="AU688:AV688"/>
    <mergeCell ref="AW688:BB688"/>
    <mergeCell ref="BC686:BI686"/>
    <mergeCell ref="BJ686:BR686"/>
    <mergeCell ref="BS686:BY686"/>
    <mergeCell ref="BZ686:CF686"/>
    <mergeCell ref="A687:C687"/>
    <mergeCell ref="D687:J687"/>
    <mergeCell ref="K687:Y687"/>
    <mergeCell ref="Z687:AT687"/>
    <mergeCell ref="AU687:AV687"/>
    <mergeCell ref="AW687:BB687"/>
    <mergeCell ref="BC685:BI685"/>
    <mergeCell ref="BJ685:BR685"/>
    <mergeCell ref="BS685:BY685"/>
    <mergeCell ref="BZ685:CF685"/>
    <mergeCell ref="A686:C686"/>
    <mergeCell ref="D686:J686"/>
    <mergeCell ref="K686:Y686"/>
    <mergeCell ref="Z686:AT686"/>
    <mergeCell ref="AU686:AV686"/>
    <mergeCell ref="AW686:BB686"/>
    <mergeCell ref="BC684:BI684"/>
    <mergeCell ref="BJ684:BR684"/>
    <mergeCell ref="BS684:BY684"/>
    <mergeCell ref="BZ684:CF684"/>
    <mergeCell ref="A685:C685"/>
    <mergeCell ref="D685:J685"/>
    <mergeCell ref="K685:Y685"/>
    <mergeCell ref="Z685:AT685"/>
    <mergeCell ref="AU685:AV685"/>
    <mergeCell ref="AW685:BB685"/>
    <mergeCell ref="BC683:BI683"/>
    <mergeCell ref="BJ683:BR683"/>
    <mergeCell ref="BS683:BY683"/>
    <mergeCell ref="BZ683:CF683"/>
    <mergeCell ref="A684:C684"/>
    <mergeCell ref="D684:J684"/>
    <mergeCell ref="K684:Y684"/>
    <mergeCell ref="Z684:AT684"/>
    <mergeCell ref="AU684:AV684"/>
    <mergeCell ref="AW684:BB684"/>
    <mergeCell ref="BC682:BI682"/>
    <mergeCell ref="BJ682:BR682"/>
    <mergeCell ref="BS682:BY682"/>
    <mergeCell ref="BZ682:CF682"/>
    <mergeCell ref="A683:C683"/>
    <mergeCell ref="D683:J683"/>
    <mergeCell ref="K683:Y683"/>
    <mergeCell ref="Z683:AT683"/>
    <mergeCell ref="AU683:AV683"/>
    <mergeCell ref="AW683:BB683"/>
    <mergeCell ref="BC681:BI681"/>
    <mergeCell ref="BJ681:BR681"/>
    <mergeCell ref="BS681:BY681"/>
    <mergeCell ref="BZ681:CF681"/>
    <mergeCell ref="A682:C682"/>
    <mergeCell ref="D682:J682"/>
    <mergeCell ref="K682:Y682"/>
    <mergeCell ref="Z682:AT682"/>
    <mergeCell ref="AU682:AV682"/>
    <mergeCell ref="AW682:BB682"/>
    <mergeCell ref="BC680:BI680"/>
    <mergeCell ref="BJ680:BR680"/>
    <mergeCell ref="BS680:BY680"/>
    <mergeCell ref="BZ680:CF680"/>
    <mergeCell ref="A681:C681"/>
    <mergeCell ref="D681:J681"/>
    <mergeCell ref="K681:Y681"/>
    <mergeCell ref="Z681:AT681"/>
    <mergeCell ref="AU681:AV681"/>
    <mergeCell ref="AW681:BB681"/>
    <mergeCell ref="BC679:BI679"/>
    <mergeCell ref="BJ679:BR679"/>
    <mergeCell ref="BS679:BY679"/>
    <mergeCell ref="BZ679:CF679"/>
    <mergeCell ref="A680:C680"/>
    <mergeCell ref="D680:J680"/>
    <mergeCell ref="K680:Y680"/>
    <mergeCell ref="Z680:AT680"/>
    <mergeCell ref="AU680:AV680"/>
    <mergeCell ref="AW680:BB680"/>
    <mergeCell ref="BC678:BI678"/>
    <mergeCell ref="BJ678:BR678"/>
    <mergeCell ref="BS678:BY678"/>
    <mergeCell ref="BZ678:CF678"/>
    <mergeCell ref="A679:C679"/>
    <mergeCell ref="D679:J679"/>
    <mergeCell ref="K679:Y679"/>
    <mergeCell ref="Z679:AT679"/>
    <mergeCell ref="AU679:AV679"/>
    <mergeCell ref="AW679:BB679"/>
    <mergeCell ref="BC677:BI677"/>
    <mergeCell ref="BJ677:BR677"/>
    <mergeCell ref="BS677:BY677"/>
    <mergeCell ref="BZ677:CF677"/>
    <mergeCell ref="A678:C678"/>
    <mergeCell ref="D678:J678"/>
    <mergeCell ref="K678:Y678"/>
    <mergeCell ref="Z678:AT678"/>
    <mergeCell ref="AU678:AV678"/>
    <mergeCell ref="AW678:BB678"/>
    <mergeCell ref="BC676:BI676"/>
    <mergeCell ref="BJ676:BR676"/>
    <mergeCell ref="BS676:BY676"/>
    <mergeCell ref="BZ676:CF676"/>
    <mergeCell ref="A677:C677"/>
    <mergeCell ref="D677:J677"/>
    <mergeCell ref="K677:Y677"/>
    <mergeCell ref="Z677:AT677"/>
    <mergeCell ref="AU677:AV677"/>
    <mergeCell ref="AW677:BB677"/>
    <mergeCell ref="BC675:BI675"/>
    <mergeCell ref="BJ675:BR675"/>
    <mergeCell ref="BS675:BY675"/>
    <mergeCell ref="BZ675:CF675"/>
    <mergeCell ref="A676:C676"/>
    <mergeCell ref="D676:J676"/>
    <mergeCell ref="K676:Y676"/>
    <mergeCell ref="Z676:AT676"/>
    <mergeCell ref="AU676:AV676"/>
    <mergeCell ref="AW676:BB676"/>
    <mergeCell ref="BC674:BI674"/>
    <mergeCell ref="BJ674:BR674"/>
    <mergeCell ref="BS674:BY674"/>
    <mergeCell ref="BZ674:CF674"/>
    <mergeCell ref="A675:C675"/>
    <mergeCell ref="D675:J675"/>
    <mergeCell ref="K675:Y675"/>
    <mergeCell ref="Z675:AT675"/>
    <mergeCell ref="AU675:AV675"/>
    <mergeCell ref="AW675:BB675"/>
    <mergeCell ref="BC673:BI673"/>
    <mergeCell ref="BJ673:BR673"/>
    <mergeCell ref="BS673:BY673"/>
    <mergeCell ref="BZ673:CF673"/>
    <mergeCell ref="A674:C674"/>
    <mergeCell ref="D674:J674"/>
    <mergeCell ref="K674:Y674"/>
    <mergeCell ref="Z674:AT674"/>
    <mergeCell ref="AU674:AV674"/>
    <mergeCell ref="AW674:BB674"/>
    <mergeCell ref="BC672:BI672"/>
    <mergeCell ref="BJ672:BR672"/>
    <mergeCell ref="BS672:BY672"/>
    <mergeCell ref="BZ672:CF672"/>
    <mergeCell ref="A673:C673"/>
    <mergeCell ref="D673:J673"/>
    <mergeCell ref="K673:Y673"/>
    <mergeCell ref="Z673:AT673"/>
    <mergeCell ref="AU673:AV673"/>
    <mergeCell ref="AW673:BB673"/>
    <mergeCell ref="BC671:BI671"/>
    <mergeCell ref="BJ671:BR671"/>
    <mergeCell ref="BS671:BY671"/>
    <mergeCell ref="BZ671:CF671"/>
    <mergeCell ref="A672:C672"/>
    <mergeCell ref="D672:J672"/>
    <mergeCell ref="K672:Y672"/>
    <mergeCell ref="Z672:AT672"/>
    <mergeCell ref="AU672:AV672"/>
    <mergeCell ref="AW672:BB672"/>
    <mergeCell ref="BC670:BI670"/>
    <mergeCell ref="BJ670:BR670"/>
    <mergeCell ref="BS670:BY670"/>
    <mergeCell ref="BZ670:CF670"/>
    <mergeCell ref="A671:C671"/>
    <mergeCell ref="D671:J671"/>
    <mergeCell ref="K671:Y671"/>
    <mergeCell ref="Z671:AT671"/>
    <mergeCell ref="AU671:AV671"/>
    <mergeCell ref="AW671:BB671"/>
    <mergeCell ref="BC669:BI669"/>
    <mergeCell ref="BJ669:BR669"/>
    <mergeCell ref="BS669:BY669"/>
    <mergeCell ref="BZ669:CF669"/>
    <mergeCell ref="A670:C670"/>
    <mergeCell ref="D670:J670"/>
    <mergeCell ref="K670:Y670"/>
    <mergeCell ref="Z670:AT670"/>
    <mergeCell ref="AU670:AV670"/>
    <mergeCell ref="AW670:BB670"/>
    <mergeCell ref="BC668:BI668"/>
    <mergeCell ref="BJ668:BR668"/>
    <mergeCell ref="BS668:BY668"/>
    <mergeCell ref="BZ668:CF668"/>
    <mergeCell ref="A669:C669"/>
    <mergeCell ref="D669:J669"/>
    <mergeCell ref="K669:Y669"/>
    <mergeCell ref="Z669:AT669"/>
    <mergeCell ref="AU669:AV669"/>
    <mergeCell ref="AW669:BB669"/>
    <mergeCell ref="BC667:BI667"/>
    <mergeCell ref="BJ667:BR667"/>
    <mergeCell ref="BS667:BY667"/>
    <mergeCell ref="BZ667:CF667"/>
    <mergeCell ref="A668:C668"/>
    <mergeCell ref="D668:J668"/>
    <mergeCell ref="K668:Y668"/>
    <mergeCell ref="Z668:AT668"/>
    <mergeCell ref="AU668:AV668"/>
    <mergeCell ref="AW668:BB668"/>
    <mergeCell ref="BC666:BI666"/>
    <mergeCell ref="BJ666:BR666"/>
    <mergeCell ref="BS666:BY666"/>
    <mergeCell ref="BZ666:CF666"/>
    <mergeCell ref="A667:C667"/>
    <mergeCell ref="D667:J667"/>
    <mergeCell ref="K667:Y667"/>
    <mergeCell ref="Z667:AT667"/>
    <mergeCell ref="AU667:AV667"/>
    <mergeCell ref="AW667:BB667"/>
    <mergeCell ref="BC665:BI665"/>
    <mergeCell ref="BJ665:BR665"/>
    <mergeCell ref="BS665:BY665"/>
    <mergeCell ref="BZ665:CF665"/>
    <mergeCell ref="A666:C666"/>
    <mergeCell ref="D666:J666"/>
    <mergeCell ref="K666:Y666"/>
    <mergeCell ref="Z666:AT666"/>
    <mergeCell ref="AU666:AV666"/>
    <mergeCell ref="AW666:BB666"/>
    <mergeCell ref="BC664:BI664"/>
    <mergeCell ref="BJ664:BR664"/>
    <mergeCell ref="BS664:BY664"/>
    <mergeCell ref="BZ664:CF664"/>
    <mergeCell ref="A665:C665"/>
    <mergeCell ref="D665:J665"/>
    <mergeCell ref="K665:Y665"/>
    <mergeCell ref="Z665:AT665"/>
    <mergeCell ref="AU665:AV665"/>
    <mergeCell ref="AW665:BB665"/>
    <mergeCell ref="BC663:BI663"/>
    <mergeCell ref="BJ663:BR663"/>
    <mergeCell ref="BS663:BY663"/>
    <mergeCell ref="BZ663:CF663"/>
    <mergeCell ref="A664:C664"/>
    <mergeCell ref="D664:J664"/>
    <mergeCell ref="K664:Y664"/>
    <mergeCell ref="Z664:AT664"/>
    <mergeCell ref="AU664:AV664"/>
    <mergeCell ref="AW664:BB664"/>
    <mergeCell ref="BC662:BI662"/>
    <mergeCell ref="BJ662:BR662"/>
    <mergeCell ref="BS662:BY662"/>
    <mergeCell ref="BZ662:CF662"/>
    <mergeCell ref="A663:C663"/>
    <mergeCell ref="D663:J663"/>
    <mergeCell ref="K663:Y663"/>
    <mergeCell ref="Z663:AT663"/>
    <mergeCell ref="AU663:AV663"/>
    <mergeCell ref="AW663:BB663"/>
    <mergeCell ref="BC661:BI661"/>
    <mergeCell ref="BJ661:BR661"/>
    <mergeCell ref="BS661:BY661"/>
    <mergeCell ref="BZ661:CF661"/>
    <mergeCell ref="A662:C662"/>
    <mergeCell ref="D662:J662"/>
    <mergeCell ref="K662:Y662"/>
    <mergeCell ref="Z662:AT662"/>
    <mergeCell ref="AU662:AV662"/>
    <mergeCell ref="AW662:BB662"/>
    <mergeCell ref="BC660:BI660"/>
    <mergeCell ref="BJ660:BR660"/>
    <mergeCell ref="BS660:BY660"/>
    <mergeCell ref="BZ660:CF660"/>
    <mergeCell ref="A661:C661"/>
    <mergeCell ref="D661:J661"/>
    <mergeCell ref="K661:Y661"/>
    <mergeCell ref="Z661:AT661"/>
    <mergeCell ref="AU661:AV661"/>
    <mergeCell ref="AW661:BB661"/>
    <mergeCell ref="BC659:BI659"/>
    <mergeCell ref="BJ659:BR659"/>
    <mergeCell ref="BS659:BY659"/>
    <mergeCell ref="BZ659:CF659"/>
    <mergeCell ref="A660:C660"/>
    <mergeCell ref="D660:J660"/>
    <mergeCell ref="K660:Y660"/>
    <mergeCell ref="Z660:AT660"/>
    <mergeCell ref="AU660:AV660"/>
    <mergeCell ref="AW660:BB660"/>
    <mergeCell ref="BC658:BI658"/>
    <mergeCell ref="BJ658:BR658"/>
    <mergeCell ref="BS658:BY658"/>
    <mergeCell ref="BZ658:CF658"/>
    <mergeCell ref="A659:C659"/>
    <mergeCell ref="D659:J659"/>
    <mergeCell ref="K659:Y659"/>
    <mergeCell ref="Z659:AT659"/>
    <mergeCell ref="AU659:AV659"/>
    <mergeCell ref="AW659:BB659"/>
    <mergeCell ref="BC657:BI657"/>
    <mergeCell ref="BJ657:BR657"/>
    <mergeCell ref="BS657:BY657"/>
    <mergeCell ref="BZ657:CF657"/>
    <mergeCell ref="A658:C658"/>
    <mergeCell ref="D658:J658"/>
    <mergeCell ref="K658:Y658"/>
    <mergeCell ref="Z658:AT658"/>
    <mergeCell ref="AU658:AV658"/>
    <mergeCell ref="AW658:BB658"/>
    <mergeCell ref="BC656:BI656"/>
    <mergeCell ref="BJ656:BR656"/>
    <mergeCell ref="BS656:BY656"/>
    <mergeCell ref="BZ656:CF656"/>
    <mergeCell ref="A657:C657"/>
    <mergeCell ref="D657:J657"/>
    <mergeCell ref="K657:Y657"/>
    <mergeCell ref="Z657:AT657"/>
    <mergeCell ref="AU657:AV657"/>
    <mergeCell ref="AW657:BB657"/>
    <mergeCell ref="BC655:BI655"/>
    <mergeCell ref="BJ655:BR655"/>
    <mergeCell ref="BS655:BY655"/>
    <mergeCell ref="BZ655:CF655"/>
    <mergeCell ref="A656:C656"/>
    <mergeCell ref="D656:J656"/>
    <mergeCell ref="K656:Y656"/>
    <mergeCell ref="Z656:AT656"/>
    <mergeCell ref="AU656:AV656"/>
    <mergeCell ref="AW656:BB656"/>
    <mergeCell ref="BC654:BI654"/>
    <mergeCell ref="BJ654:BR654"/>
    <mergeCell ref="BS654:BY654"/>
    <mergeCell ref="BZ654:CF654"/>
    <mergeCell ref="A655:C655"/>
    <mergeCell ref="D655:J655"/>
    <mergeCell ref="K655:Y655"/>
    <mergeCell ref="Z655:AT655"/>
    <mergeCell ref="AU655:AV655"/>
    <mergeCell ref="AW655:BB655"/>
    <mergeCell ref="BC653:BI653"/>
    <mergeCell ref="BJ653:BR653"/>
    <mergeCell ref="BS653:BY653"/>
    <mergeCell ref="BZ653:CF653"/>
    <mergeCell ref="A654:C654"/>
    <mergeCell ref="D654:J654"/>
    <mergeCell ref="K654:Y654"/>
    <mergeCell ref="Z654:AT654"/>
    <mergeCell ref="AU654:AV654"/>
    <mergeCell ref="AW654:BB654"/>
    <mergeCell ref="BC652:BI652"/>
    <mergeCell ref="BJ652:BR652"/>
    <mergeCell ref="BS652:BY652"/>
    <mergeCell ref="BZ652:CF652"/>
    <mergeCell ref="A653:C653"/>
    <mergeCell ref="D653:J653"/>
    <mergeCell ref="K653:Y653"/>
    <mergeCell ref="Z653:AT653"/>
    <mergeCell ref="AU653:AV653"/>
    <mergeCell ref="AW653:BB653"/>
    <mergeCell ref="BC651:BI651"/>
    <mergeCell ref="BJ651:BR651"/>
    <mergeCell ref="BS651:BY651"/>
    <mergeCell ref="BZ651:CF651"/>
    <mergeCell ref="A652:C652"/>
    <mergeCell ref="D652:J652"/>
    <mergeCell ref="K652:Y652"/>
    <mergeCell ref="Z652:AT652"/>
    <mergeCell ref="AU652:AV652"/>
    <mergeCell ref="AW652:BB652"/>
    <mergeCell ref="BC650:BI650"/>
    <mergeCell ref="BJ650:BR650"/>
    <mergeCell ref="BS650:BY650"/>
    <mergeCell ref="BZ650:CF650"/>
    <mergeCell ref="A651:C651"/>
    <mergeCell ref="D651:J651"/>
    <mergeCell ref="K651:Y651"/>
    <mergeCell ref="Z651:AT651"/>
    <mergeCell ref="AU651:AV651"/>
    <mergeCell ref="AW651:BB651"/>
    <mergeCell ref="BC649:BI649"/>
    <mergeCell ref="BJ649:BR649"/>
    <mergeCell ref="BS649:BY649"/>
    <mergeCell ref="BZ649:CF649"/>
    <mergeCell ref="A650:C650"/>
    <mergeCell ref="D650:J650"/>
    <mergeCell ref="K650:Y650"/>
    <mergeCell ref="Z650:AT650"/>
    <mergeCell ref="AU650:AV650"/>
    <mergeCell ref="AW650:BB650"/>
    <mergeCell ref="BC648:BI648"/>
    <mergeCell ref="BJ648:BR648"/>
    <mergeCell ref="BS648:BY648"/>
    <mergeCell ref="BZ648:CF648"/>
    <mergeCell ref="A649:C649"/>
    <mergeCell ref="D649:J649"/>
    <mergeCell ref="K649:Y649"/>
    <mergeCell ref="Z649:AT649"/>
    <mergeCell ref="AU649:AV649"/>
    <mergeCell ref="AW649:BB649"/>
    <mergeCell ref="BC647:BI647"/>
    <mergeCell ref="BJ647:BR647"/>
    <mergeCell ref="BS647:BY647"/>
    <mergeCell ref="BZ647:CF647"/>
    <mergeCell ref="A648:C648"/>
    <mergeCell ref="D648:J648"/>
    <mergeCell ref="K648:Y648"/>
    <mergeCell ref="Z648:AT648"/>
    <mergeCell ref="AU648:AV648"/>
    <mergeCell ref="AW648:BB648"/>
    <mergeCell ref="BC646:BI646"/>
    <mergeCell ref="BJ646:BR646"/>
    <mergeCell ref="BS646:BY646"/>
    <mergeCell ref="BZ646:CF646"/>
    <mergeCell ref="A647:C647"/>
    <mergeCell ref="D647:J647"/>
    <mergeCell ref="K647:Y647"/>
    <mergeCell ref="Z647:AT647"/>
    <mergeCell ref="AU647:AV647"/>
    <mergeCell ref="AW647:BB647"/>
    <mergeCell ref="BC645:BI645"/>
    <mergeCell ref="BJ645:BR645"/>
    <mergeCell ref="BS645:BY645"/>
    <mergeCell ref="BZ645:CF645"/>
    <mergeCell ref="A646:C646"/>
    <mergeCell ref="D646:J646"/>
    <mergeCell ref="K646:Y646"/>
    <mergeCell ref="Z646:AT646"/>
    <mergeCell ref="AU646:AV646"/>
    <mergeCell ref="AW646:BB646"/>
    <mergeCell ref="BC644:BI644"/>
    <mergeCell ref="BJ644:BR644"/>
    <mergeCell ref="BS644:BY644"/>
    <mergeCell ref="BZ644:CF644"/>
    <mergeCell ref="A645:C645"/>
    <mergeCell ref="D645:J645"/>
    <mergeCell ref="K645:Y645"/>
    <mergeCell ref="Z645:AT645"/>
    <mergeCell ref="AU645:AV645"/>
    <mergeCell ref="AW645:BB645"/>
    <mergeCell ref="BC643:BI643"/>
    <mergeCell ref="BJ643:BR643"/>
    <mergeCell ref="BS643:BY643"/>
    <mergeCell ref="BZ643:CF643"/>
    <mergeCell ref="A644:C644"/>
    <mergeCell ref="D644:J644"/>
    <mergeCell ref="K644:Y644"/>
    <mergeCell ref="Z644:AT644"/>
    <mergeCell ref="AU644:AV644"/>
    <mergeCell ref="AW644:BB644"/>
    <mergeCell ref="BC642:BI642"/>
    <mergeCell ref="BJ642:BR642"/>
    <mergeCell ref="BS642:BY642"/>
    <mergeCell ref="BZ642:CF642"/>
    <mergeCell ref="A643:C643"/>
    <mergeCell ref="D643:J643"/>
    <mergeCell ref="K643:Y643"/>
    <mergeCell ref="Z643:AT643"/>
    <mergeCell ref="AU643:AV643"/>
    <mergeCell ref="AW643:BB643"/>
    <mergeCell ref="BC641:BI641"/>
    <mergeCell ref="BJ641:BR641"/>
    <mergeCell ref="BS641:BY641"/>
    <mergeCell ref="BZ641:CF641"/>
    <mergeCell ref="A642:C642"/>
    <mergeCell ref="D642:J642"/>
    <mergeCell ref="K642:Y642"/>
    <mergeCell ref="Z642:AT642"/>
    <mergeCell ref="AU642:AV642"/>
    <mergeCell ref="AW642:BB642"/>
    <mergeCell ref="BC640:BI640"/>
    <mergeCell ref="BJ640:BR640"/>
    <mergeCell ref="BS640:BY640"/>
    <mergeCell ref="BZ640:CF640"/>
    <mergeCell ref="A641:C641"/>
    <mergeCell ref="D641:J641"/>
    <mergeCell ref="K641:Y641"/>
    <mergeCell ref="Z641:AT641"/>
    <mergeCell ref="AU641:AV641"/>
    <mergeCell ref="AW641:BB641"/>
    <mergeCell ref="BC639:BI639"/>
    <mergeCell ref="BJ639:BR639"/>
    <mergeCell ref="BS639:BY639"/>
    <mergeCell ref="BZ639:CF639"/>
    <mergeCell ref="A640:C640"/>
    <mergeCell ref="D640:J640"/>
    <mergeCell ref="K640:Y640"/>
    <mergeCell ref="Z640:AT640"/>
    <mergeCell ref="AU640:AV640"/>
    <mergeCell ref="AW640:BB640"/>
    <mergeCell ref="BC638:BI638"/>
    <mergeCell ref="BJ638:BR638"/>
    <mergeCell ref="BS638:BY638"/>
    <mergeCell ref="BZ638:CF638"/>
    <mergeCell ref="A639:C639"/>
    <mergeCell ref="D639:J639"/>
    <mergeCell ref="K639:Y639"/>
    <mergeCell ref="Z639:AT639"/>
    <mergeCell ref="AU639:AV639"/>
    <mergeCell ref="AW639:BB639"/>
    <mergeCell ref="BC637:BI637"/>
    <mergeCell ref="BJ637:BR637"/>
    <mergeCell ref="BS637:BY637"/>
    <mergeCell ref="BZ637:CF637"/>
    <mergeCell ref="A638:C638"/>
    <mergeCell ref="D638:J638"/>
    <mergeCell ref="K638:Y638"/>
    <mergeCell ref="Z638:AT638"/>
    <mergeCell ref="AU638:AV638"/>
    <mergeCell ref="AW638:BB638"/>
    <mergeCell ref="BC636:BI636"/>
    <mergeCell ref="BJ636:BR636"/>
    <mergeCell ref="BS636:BY636"/>
    <mergeCell ref="BZ636:CF636"/>
    <mergeCell ref="A637:C637"/>
    <mergeCell ref="D637:J637"/>
    <mergeCell ref="K637:Y637"/>
    <mergeCell ref="Z637:AT637"/>
    <mergeCell ref="AU637:AV637"/>
    <mergeCell ref="AW637:BB637"/>
    <mergeCell ref="BC635:BI635"/>
    <mergeCell ref="BJ635:BR635"/>
    <mergeCell ref="BS635:BY635"/>
    <mergeCell ref="BZ635:CF635"/>
    <mergeCell ref="A636:C636"/>
    <mergeCell ref="D636:J636"/>
    <mergeCell ref="K636:Y636"/>
    <mergeCell ref="Z636:AT636"/>
    <mergeCell ref="AU636:AV636"/>
    <mergeCell ref="AW636:BB636"/>
    <mergeCell ref="BC634:BI634"/>
    <mergeCell ref="BJ634:BR634"/>
    <mergeCell ref="BS634:BY634"/>
    <mergeCell ref="BZ634:CF634"/>
    <mergeCell ref="A635:C635"/>
    <mergeCell ref="D635:J635"/>
    <mergeCell ref="K635:Y635"/>
    <mergeCell ref="Z635:AT635"/>
    <mergeCell ref="AU635:AV635"/>
    <mergeCell ref="AW635:BB635"/>
    <mergeCell ref="BC633:BI633"/>
    <mergeCell ref="BJ633:BR633"/>
    <mergeCell ref="BS633:BY633"/>
    <mergeCell ref="BZ633:CF633"/>
    <mergeCell ref="A634:C634"/>
    <mergeCell ref="D634:J634"/>
    <mergeCell ref="K634:Y634"/>
    <mergeCell ref="Z634:AT634"/>
    <mergeCell ref="AU634:AV634"/>
    <mergeCell ref="AW634:BB634"/>
    <mergeCell ref="BC632:BI632"/>
    <mergeCell ref="BJ632:BR632"/>
    <mergeCell ref="BS632:BY632"/>
    <mergeCell ref="BZ632:CF632"/>
    <mergeCell ref="A633:C633"/>
    <mergeCell ref="D633:J633"/>
    <mergeCell ref="K633:Y633"/>
    <mergeCell ref="Z633:AT633"/>
    <mergeCell ref="AU633:AV633"/>
    <mergeCell ref="AW633:BB633"/>
    <mergeCell ref="BC631:BI631"/>
    <mergeCell ref="BJ631:BR631"/>
    <mergeCell ref="BS631:BY631"/>
    <mergeCell ref="BZ631:CF631"/>
    <mergeCell ref="A632:C632"/>
    <mergeCell ref="D632:J632"/>
    <mergeCell ref="K632:Y632"/>
    <mergeCell ref="Z632:AT632"/>
    <mergeCell ref="AU632:AV632"/>
    <mergeCell ref="AW632:BB632"/>
    <mergeCell ref="BC630:BI630"/>
    <mergeCell ref="BJ630:BR630"/>
    <mergeCell ref="BS630:BY630"/>
    <mergeCell ref="BZ630:CF630"/>
    <mergeCell ref="A631:C631"/>
    <mergeCell ref="D631:J631"/>
    <mergeCell ref="K631:Y631"/>
    <mergeCell ref="Z631:AT631"/>
    <mergeCell ref="AU631:AV631"/>
    <mergeCell ref="AW631:BB631"/>
    <mergeCell ref="BC629:BI629"/>
    <mergeCell ref="BJ629:BR629"/>
    <mergeCell ref="BS629:BY629"/>
    <mergeCell ref="BZ629:CF629"/>
    <mergeCell ref="A630:C630"/>
    <mergeCell ref="D630:J630"/>
    <mergeCell ref="K630:Y630"/>
    <mergeCell ref="Z630:AT630"/>
    <mergeCell ref="AU630:AV630"/>
    <mergeCell ref="AW630:BB630"/>
    <mergeCell ref="BC628:BI628"/>
    <mergeCell ref="BJ628:BR628"/>
    <mergeCell ref="BS628:BY628"/>
    <mergeCell ref="BZ628:CF628"/>
    <mergeCell ref="A629:C629"/>
    <mergeCell ref="D629:J629"/>
    <mergeCell ref="K629:Y629"/>
    <mergeCell ref="Z629:AT629"/>
    <mergeCell ref="AU629:AV629"/>
    <mergeCell ref="AW629:BB629"/>
    <mergeCell ref="BC627:BI627"/>
    <mergeCell ref="BJ627:BR627"/>
    <mergeCell ref="BS627:BY627"/>
    <mergeCell ref="BZ627:CF627"/>
    <mergeCell ref="A628:C628"/>
    <mergeCell ref="D628:J628"/>
    <mergeCell ref="K628:Y628"/>
    <mergeCell ref="Z628:AT628"/>
    <mergeCell ref="AU628:AV628"/>
    <mergeCell ref="AW628:BB628"/>
    <mergeCell ref="BC626:BI626"/>
    <mergeCell ref="BJ626:BR626"/>
    <mergeCell ref="BS626:BY626"/>
    <mergeCell ref="BZ626:CF626"/>
    <mergeCell ref="A627:C627"/>
    <mergeCell ref="D627:J627"/>
    <mergeCell ref="K627:Y627"/>
    <mergeCell ref="Z627:AT627"/>
    <mergeCell ref="AU627:AV627"/>
    <mergeCell ref="AW627:BB627"/>
    <mergeCell ref="BC625:BI625"/>
    <mergeCell ref="BJ625:BR625"/>
    <mergeCell ref="BS625:BY625"/>
    <mergeCell ref="BZ625:CF625"/>
    <mergeCell ref="A626:C626"/>
    <mergeCell ref="D626:J626"/>
    <mergeCell ref="K626:Y626"/>
    <mergeCell ref="Z626:AT626"/>
    <mergeCell ref="AU626:AV626"/>
    <mergeCell ref="AW626:BB626"/>
    <mergeCell ref="BC624:BI624"/>
    <mergeCell ref="BJ624:BR624"/>
    <mergeCell ref="BS624:BY624"/>
    <mergeCell ref="BZ624:CF624"/>
    <mergeCell ref="A625:C625"/>
    <mergeCell ref="D625:J625"/>
    <mergeCell ref="K625:Y625"/>
    <mergeCell ref="Z625:AT625"/>
    <mergeCell ref="AU625:AV625"/>
    <mergeCell ref="AW625:BB625"/>
    <mergeCell ref="BC623:BI623"/>
    <mergeCell ref="BJ623:BR623"/>
    <mergeCell ref="BS623:BY623"/>
    <mergeCell ref="BZ623:CF623"/>
    <mergeCell ref="A624:C624"/>
    <mergeCell ref="D624:J624"/>
    <mergeCell ref="K624:Y624"/>
    <mergeCell ref="Z624:AT624"/>
    <mergeCell ref="AU624:AV624"/>
    <mergeCell ref="AW624:BB624"/>
    <mergeCell ref="BC622:BI622"/>
    <mergeCell ref="BJ622:BR622"/>
    <mergeCell ref="BS622:BY622"/>
    <mergeCell ref="BZ622:CF622"/>
    <mergeCell ref="A623:C623"/>
    <mergeCell ref="D623:J623"/>
    <mergeCell ref="K623:Y623"/>
    <mergeCell ref="Z623:AT623"/>
    <mergeCell ref="AU623:AV623"/>
    <mergeCell ref="AW623:BB623"/>
    <mergeCell ref="BC621:BI621"/>
    <mergeCell ref="BJ621:BR621"/>
    <mergeCell ref="BS621:BY621"/>
    <mergeCell ref="BZ621:CF621"/>
    <mergeCell ref="A622:C622"/>
    <mergeCell ref="D622:J622"/>
    <mergeCell ref="K622:Y622"/>
    <mergeCell ref="Z622:AT622"/>
    <mergeCell ref="AU622:AV622"/>
    <mergeCell ref="AW622:BB622"/>
    <mergeCell ref="BC620:BI620"/>
    <mergeCell ref="BJ620:BR620"/>
    <mergeCell ref="BS620:BY620"/>
    <mergeCell ref="BZ620:CF620"/>
    <mergeCell ref="A621:C621"/>
    <mergeCell ref="D621:J621"/>
    <mergeCell ref="K621:Y621"/>
    <mergeCell ref="Z621:AT621"/>
    <mergeCell ref="AU621:AV621"/>
    <mergeCell ref="AW621:BB621"/>
    <mergeCell ref="BC619:BI619"/>
    <mergeCell ref="BJ619:BR619"/>
    <mergeCell ref="BS619:BY619"/>
    <mergeCell ref="BZ619:CF619"/>
    <mergeCell ref="A620:C620"/>
    <mergeCell ref="D620:J620"/>
    <mergeCell ref="K620:Y620"/>
    <mergeCell ref="Z620:AT620"/>
    <mergeCell ref="AU620:AV620"/>
    <mergeCell ref="AW620:BB620"/>
    <mergeCell ref="BC618:BI618"/>
    <mergeCell ref="BJ618:BR618"/>
    <mergeCell ref="BS618:BY618"/>
    <mergeCell ref="BZ618:CF618"/>
    <mergeCell ref="A619:C619"/>
    <mergeCell ref="D619:J619"/>
    <mergeCell ref="K619:Y619"/>
    <mergeCell ref="Z619:AT619"/>
    <mergeCell ref="AU619:AV619"/>
    <mergeCell ref="AW619:BB619"/>
    <mergeCell ref="BC617:BI617"/>
    <mergeCell ref="BJ617:BR617"/>
    <mergeCell ref="BS617:BY617"/>
    <mergeCell ref="BZ617:CF617"/>
    <mergeCell ref="A618:C618"/>
    <mergeCell ref="D618:J618"/>
    <mergeCell ref="K618:Y618"/>
    <mergeCell ref="Z618:AT618"/>
    <mergeCell ref="AU618:AV618"/>
    <mergeCell ref="AW618:BB618"/>
    <mergeCell ref="BC616:BI616"/>
    <mergeCell ref="BJ616:BR616"/>
    <mergeCell ref="BS616:BY616"/>
    <mergeCell ref="BZ616:CF616"/>
    <mergeCell ref="A617:C617"/>
    <mergeCell ref="D617:J617"/>
    <mergeCell ref="K617:Y617"/>
    <mergeCell ref="Z617:AT617"/>
    <mergeCell ref="AU617:AV617"/>
    <mergeCell ref="AW617:BB617"/>
    <mergeCell ref="BC615:BI615"/>
    <mergeCell ref="BJ615:BR615"/>
    <mergeCell ref="BS615:BY615"/>
    <mergeCell ref="BZ615:CF615"/>
    <mergeCell ref="A616:C616"/>
    <mergeCell ref="D616:J616"/>
    <mergeCell ref="K616:Y616"/>
    <mergeCell ref="Z616:AT616"/>
    <mergeCell ref="AU616:AV616"/>
    <mergeCell ref="AW616:BB616"/>
    <mergeCell ref="BC614:BI614"/>
    <mergeCell ref="BJ614:BR614"/>
    <mergeCell ref="BS614:BY614"/>
    <mergeCell ref="BZ614:CF614"/>
    <mergeCell ref="A615:C615"/>
    <mergeCell ref="D615:J615"/>
    <mergeCell ref="K615:Y615"/>
    <mergeCell ref="Z615:AT615"/>
    <mergeCell ref="AU615:AV615"/>
    <mergeCell ref="AW615:BB615"/>
    <mergeCell ref="BC613:BI613"/>
    <mergeCell ref="BJ613:BR613"/>
    <mergeCell ref="BS613:BY613"/>
    <mergeCell ref="BZ613:CF613"/>
    <mergeCell ref="A614:C614"/>
    <mergeCell ref="D614:J614"/>
    <mergeCell ref="K614:Y614"/>
    <mergeCell ref="Z614:AT614"/>
    <mergeCell ref="AU614:AV614"/>
    <mergeCell ref="AW614:BB614"/>
    <mergeCell ref="BC612:BI612"/>
    <mergeCell ref="BJ612:BR612"/>
    <mergeCell ref="BS612:BY612"/>
    <mergeCell ref="BZ612:CF612"/>
    <mergeCell ref="A613:C613"/>
    <mergeCell ref="D613:J613"/>
    <mergeCell ref="K613:Y613"/>
    <mergeCell ref="Z613:AT613"/>
    <mergeCell ref="AU613:AV613"/>
    <mergeCell ref="AW613:BB613"/>
    <mergeCell ref="BC611:BI611"/>
    <mergeCell ref="BJ611:BR611"/>
    <mergeCell ref="BS611:BY611"/>
    <mergeCell ref="BZ611:CF611"/>
    <mergeCell ref="A612:C612"/>
    <mergeCell ref="D612:J612"/>
    <mergeCell ref="K612:Y612"/>
    <mergeCell ref="Z612:AT612"/>
    <mergeCell ref="AU612:AV612"/>
    <mergeCell ref="AW612:BB612"/>
    <mergeCell ref="BC610:BI610"/>
    <mergeCell ref="BJ610:BR610"/>
    <mergeCell ref="BS610:BY610"/>
    <mergeCell ref="BZ610:CF610"/>
    <mergeCell ref="A611:C611"/>
    <mergeCell ref="D611:J611"/>
    <mergeCell ref="K611:Y611"/>
    <mergeCell ref="Z611:AT611"/>
    <mergeCell ref="AU611:AV611"/>
    <mergeCell ref="AW611:BB611"/>
    <mergeCell ref="BC609:BI609"/>
    <mergeCell ref="BJ609:BR609"/>
    <mergeCell ref="BS609:BY609"/>
    <mergeCell ref="BZ609:CF609"/>
    <mergeCell ref="A610:C610"/>
    <mergeCell ref="D610:J610"/>
    <mergeCell ref="K610:Y610"/>
    <mergeCell ref="Z610:AT610"/>
    <mergeCell ref="AU610:AV610"/>
    <mergeCell ref="AW610:BB610"/>
    <mergeCell ref="BC608:BI608"/>
    <mergeCell ref="BJ608:BR608"/>
    <mergeCell ref="BS608:BY608"/>
    <mergeCell ref="BZ608:CF608"/>
    <mergeCell ref="A609:C609"/>
    <mergeCell ref="D609:J609"/>
    <mergeCell ref="K609:Y609"/>
    <mergeCell ref="Z609:AT609"/>
    <mergeCell ref="AU609:AV609"/>
    <mergeCell ref="AW609:BB609"/>
    <mergeCell ref="BC607:BI607"/>
    <mergeCell ref="BJ607:BR607"/>
    <mergeCell ref="BS607:BY607"/>
    <mergeCell ref="BZ607:CF607"/>
    <mergeCell ref="A608:C608"/>
    <mergeCell ref="D608:J608"/>
    <mergeCell ref="K608:Y608"/>
    <mergeCell ref="Z608:AT608"/>
    <mergeCell ref="AU608:AV608"/>
    <mergeCell ref="AW608:BB608"/>
    <mergeCell ref="BC606:BI606"/>
    <mergeCell ref="BJ606:BR606"/>
    <mergeCell ref="BS606:BY606"/>
    <mergeCell ref="BZ606:CF606"/>
    <mergeCell ref="A607:C607"/>
    <mergeCell ref="D607:J607"/>
    <mergeCell ref="K607:Y607"/>
    <mergeCell ref="Z607:AT607"/>
    <mergeCell ref="AU607:AV607"/>
    <mergeCell ref="AW607:BB607"/>
    <mergeCell ref="BC605:BI605"/>
    <mergeCell ref="BJ605:BR605"/>
    <mergeCell ref="BS605:BY605"/>
    <mergeCell ref="BZ605:CF605"/>
    <mergeCell ref="A606:C606"/>
    <mergeCell ref="D606:J606"/>
    <mergeCell ref="K606:Y606"/>
    <mergeCell ref="Z606:AT606"/>
    <mergeCell ref="AU606:AV606"/>
    <mergeCell ref="AW606:BB606"/>
    <mergeCell ref="BC604:BI604"/>
    <mergeCell ref="BJ604:BR604"/>
    <mergeCell ref="BS604:BY604"/>
    <mergeCell ref="BZ604:CF604"/>
    <mergeCell ref="A605:C605"/>
    <mergeCell ref="D605:J605"/>
    <mergeCell ref="K605:Y605"/>
    <mergeCell ref="Z605:AT605"/>
    <mergeCell ref="AU605:AV605"/>
    <mergeCell ref="AW605:BB605"/>
    <mergeCell ref="BC603:BI603"/>
    <mergeCell ref="BJ603:BR603"/>
    <mergeCell ref="BS603:BY603"/>
    <mergeCell ref="BZ603:CF603"/>
    <mergeCell ref="A604:C604"/>
    <mergeCell ref="D604:J604"/>
    <mergeCell ref="K604:Y604"/>
    <mergeCell ref="Z604:AT604"/>
    <mergeCell ref="AU604:AV604"/>
    <mergeCell ref="AW604:BB604"/>
    <mergeCell ref="BC602:BI602"/>
    <mergeCell ref="BJ602:BR602"/>
    <mergeCell ref="BS602:BY602"/>
    <mergeCell ref="BZ602:CF602"/>
    <mergeCell ref="A603:C603"/>
    <mergeCell ref="D603:J603"/>
    <mergeCell ref="K603:Y603"/>
    <mergeCell ref="Z603:AT603"/>
    <mergeCell ref="AU603:AV603"/>
    <mergeCell ref="AW603:BB603"/>
    <mergeCell ref="BC601:BI601"/>
    <mergeCell ref="BJ601:BR601"/>
    <mergeCell ref="BS601:BY601"/>
    <mergeCell ref="BZ601:CF601"/>
    <mergeCell ref="A602:C602"/>
    <mergeCell ref="D602:J602"/>
    <mergeCell ref="K602:Y602"/>
    <mergeCell ref="Z602:AT602"/>
    <mergeCell ref="AU602:AV602"/>
    <mergeCell ref="AW602:BB602"/>
    <mergeCell ref="BC600:BI600"/>
    <mergeCell ref="BJ600:BR600"/>
    <mergeCell ref="BS600:BY600"/>
    <mergeCell ref="BZ600:CF600"/>
    <mergeCell ref="A601:C601"/>
    <mergeCell ref="D601:J601"/>
    <mergeCell ref="K601:Y601"/>
    <mergeCell ref="Z601:AT601"/>
    <mergeCell ref="AU601:AV601"/>
    <mergeCell ref="AW601:BB601"/>
    <mergeCell ref="BC599:BI599"/>
    <mergeCell ref="BJ599:BR599"/>
    <mergeCell ref="BS599:BY599"/>
    <mergeCell ref="BZ599:CF599"/>
    <mergeCell ref="A600:C600"/>
    <mergeCell ref="D600:J600"/>
    <mergeCell ref="K600:Y600"/>
    <mergeCell ref="Z600:AT600"/>
    <mergeCell ref="AU600:AV600"/>
    <mergeCell ref="AW600:BB600"/>
    <mergeCell ref="BC598:BI598"/>
    <mergeCell ref="BJ598:BR598"/>
    <mergeCell ref="BS598:BY598"/>
    <mergeCell ref="BZ598:CF598"/>
    <mergeCell ref="A599:C599"/>
    <mergeCell ref="D599:J599"/>
    <mergeCell ref="K599:Y599"/>
    <mergeCell ref="Z599:AT599"/>
    <mergeCell ref="AU599:AV599"/>
    <mergeCell ref="AW599:BB599"/>
    <mergeCell ref="BC597:BI597"/>
    <mergeCell ref="BJ597:BR597"/>
    <mergeCell ref="BS597:BY597"/>
    <mergeCell ref="BZ597:CF597"/>
    <mergeCell ref="A598:C598"/>
    <mergeCell ref="D598:J598"/>
    <mergeCell ref="K598:Y598"/>
    <mergeCell ref="Z598:AT598"/>
    <mergeCell ref="AU598:AV598"/>
    <mergeCell ref="AW598:BB598"/>
    <mergeCell ref="BC596:BI596"/>
    <mergeCell ref="BJ596:BR596"/>
    <mergeCell ref="BS596:BY596"/>
    <mergeCell ref="BZ596:CF596"/>
    <mergeCell ref="A597:C597"/>
    <mergeCell ref="D597:J597"/>
    <mergeCell ref="K597:Y597"/>
    <mergeCell ref="Z597:AT597"/>
    <mergeCell ref="AU597:AV597"/>
    <mergeCell ref="AW597:BB597"/>
    <mergeCell ref="BC595:BI595"/>
    <mergeCell ref="BJ595:BR595"/>
    <mergeCell ref="BS595:BY595"/>
    <mergeCell ref="BZ595:CF595"/>
    <mergeCell ref="A596:C596"/>
    <mergeCell ref="D596:J596"/>
    <mergeCell ref="K596:Y596"/>
    <mergeCell ref="Z596:AT596"/>
    <mergeCell ref="AU596:AV596"/>
    <mergeCell ref="AW596:BB596"/>
    <mergeCell ref="BC594:BI594"/>
    <mergeCell ref="BJ594:BR594"/>
    <mergeCell ref="BS594:BY594"/>
    <mergeCell ref="BZ594:CF594"/>
    <mergeCell ref="A595:C595"/>
    <mergeCell ref="D595:J595"/>
    <mergeCell ref="K595:Y595"/>
    <mergeCell ref="Z595:AT595"/>
    <mergeCell ref="AU595:AV595"/>
    <mergeCell ref="AW595:BB595"/>
    <mergeCell ref="BC593:BI593"/>
    <mergeCell ref="BJ593:BR593"/>
    <mergeCell ref="BS593:BY593"/>
    <mergeCell ref="BZ593:CF593"/>
    <mergeCell ref="A594:C594"/>
    <mergeCell ref="D594:J594"/>
    <mergeCell ref="K594:Y594"/>
    <mergeCell ref="Z594:AT594"/>
    <mergeCell ref="AU594:AV594"/>
    <mergeCell ref="AW594:BB594"/>
    <mergeCell ref="BC592:BI592"/>
    <mergeCell ref="BJ592:BR592"/>
    <mergeCell ref="BS592:BY592"/>
    <mergeCell ref="BZ592:CF592"/>
    <mergeCell ref="A593:C593"/>
    <mergeCell ref="D593:J593"/>
    <mergeCell ref="K593:Y593"/>
    <mergeCell ref="Z593:AT593"/>
    <mergeCell ref="AU593:AV593"/>
    <mergeCell ref="AW593:BB593"/>
    <mergeCell ref="BC591:BI591"/>
    <mergeCell ref="BJ591:BR591"/>
    <mergeCell ref="BS591:BY591"/>
    <mergeCell ref="BZ591:CF591"/>
    <mergeCell ref="A592:C592"/>
    <mergeCell ref="D592:J592"/>
    <mergeCell ref="K592:Y592"/>
    <mergeCell ref="Z592:AT592"/>
    <mergeCell ref="AU592:AV592"/>
    <mergeCell ref="AW592:BB592"/>
    <mergeCell ref="BC590:BI590"/>
    <mergeCell ref="BJ590:BR590"/>
    <mergeCell ref="BS590:BY590"/>
    <mergeCell ref="BZ590:CF590"/>
    <mergeCell ref="A591:C591"/>
    <mergeCell ref="D591:J591"/>
    <mergeCell ref="K591:Y591"/>
    <mergeCell ref="Z591:AT591"/>
    <mergeCell ref="AU591:AV591"/>
    <mergeCell ref="AW591:BB591"/>
    <mergeCell ref="BC589:BI589"/>
    <mergeCell ref="BJ589:BR589"/>
    <mergeCell ref="BS589:BY589"/>
    <mergeCell ref="BZ589:CF589"/>
    <mergeCell ref="A590:C590"/>
    <mergeCell ref="D590:J590"/>
    <mergeCell ref="K590:Y590"/>
    <mergeCell ref="Z590:AT590"/>
    <mergeCell ref="AU590:AV590"/>
    <mergeCell ref="AW590:BB590"/>
    <mergeCell ref="BC588:BI588"/>
    <mergeCell ref="BJ588:BR588"/>
    <mergeCell ref="BS588:BY588"/>
    <mergeCell ref="BZ588:CF588"/>
    <mergeCell ref="A589:C589"/>
    <mergeCell ref="D589:J589"/>
    <mergeCell ref="K589:Y589"/>
    <mergeCell ref="Z589:AT589"/>
    <mergeCell ref="AU589:AV589"/>
    <mergeCell ref="AW589:BB589"/>
    <mergeCell ref="BC587:BI587"/>
    <mergeCell ref="BJ587:BR587"/>
    <mergeCell ref="BS587:BY587"/>
    <mergeCell ref="BZ587:CF587"/>
    <mergeCell ref="A588:C588"/>
    <mergeCell ref="D588:J588"/>
    <mergeCell ref="K588:Y588"/>
    <mergeCell ref="Z588:AT588"/>
    <mergeCell ref="AU588:AV588"/>
    <mergeCell ref="AW588:BB588"/>
    <mergeCell ref="BC586:BI586"/>
    <mergeCell ref="BJ586:BR586"/>
    <mergeCell ref="BS586:BY586"/>
    <mergeCell ref="BZ586:CF586"/>
    <mergeCell ref="A587:C587"/>
    <mergeCell ref="D587:J587"/>
    <mergeCell ref="K587:Y587"/>
    <mergeCell ref="Z587:AT587"/>
    <mergeCell ref="AU587:AV587"/>
    <mergeCell ref="AW587:BB587"/>
    <mergeCell ref="BC585:BI585"/>
    <mergeCell ref="BJ585:BR585"/>
    <mergeCell ref="BS585:BY585"/>
    <mergeCell ref="BZ585:CF585"/>
    <mergeCell ref="A586:C586"/>
    <mergeCell ref="D586:J586"/>
    <mergeCell ref="K586:Y586"/>
    <mergeCell ref="Z586:AT586"/>
    <mergeCell ref="AU586:AV586"/>
    <mergeCell ref="AW586:BB586"/>
    <mergeCell ref="BC584:BI584"/>
    <mergeCell ref="BJ584:BR584"/>
    <mergeCell ref="BS584:BY584"/>
    <mergeCell ref="BZ584:CF584"/>
    <mergeCell ref="A585:C585"/>
    <mergeCell ref="D585:J585"/>
    <mergeCell ref="K585:Y585"/>
    <mergeCell ref="Z585:AT585"/>
    <mergeCell ref="AU585:AV585"/>
    <mergeCell ref="AW585:BB585"/>
    <mergeCell ref="BC583:BI583"/>
    <mergeCell ref="BJ583:BR583"/>
    <mergeCell ref="BS583:BY583"/>
    <mergeCell ref="BZ583:CF583"/>
    <mergeCell ref="A584:C584"/>
    <mergeCell ref="D584:J584"/>
    <mergeCell ref="K584:Y584"/>
    <mergeCell ref="Z584:AT584"/>
    <mergeCell ref="AU584:AV584"/>
    <mergeCell ref="AW584:BB584"/>
    <mergeCell ref="BC582:BI582"/>
    <mergeCell ref="BJ582:BR582"/>
    <mergeCell ref="BS582:BY582"/>
    <mergeCell ref="BZ582:CF582"/>
    <mergeCell ref="A583:C583"/>
    <mergeCell ref="D583:J583"/>
    <mergeCell ref="K583:Y583"/>
    <mergeCell ref="Z583:AT583"/>
    <mergeCell ref="AU583:AV583"/>
    <mergeCell ref="AW583:BB583"/>
    <mergeCell ref="BC581:BI581"/>
    <mergeCell ref="BJ581:BR581"/>
    <mergeCell ref="BS581:BY581"/>
    <mergeCell ref="BZ581:CF581"/>
    <mergeCell ref="A582:C582"/>
    <mergeCell ref="D582:J582"/>
    <mergeCell ref="K582:Y582"/>
    <mergeCell ref="Z582:AT582"/>
    <mergeCell ref="AU582:AV582"/>
    <mergeCell ref="AW582:BB582"/>
    <mergeCell ref="BC580:BI580"/>
    <mergeCell ref="BJ580:BR580"/>
    <mergeCell ref="BS580:BY580"/>
    <mergeCell ref="BZ580:CF580"/>
    <mergeCell ref="A581:C581"/>
    <mergeCell ref="D581:J581"/>
    <mergeCell ref="K581:Y581"/>
    <mergeCell ref="Z581:AT581"/>
    <mergeCell ref="AU581:AV581"/>
    <mergeCell ref="AW581:BB581"/>
    <mergeCell ref="BC579:BI579"/>
    <mergeCell ref="BJ579:BR579"/>
    <mergeCell ref="BS579:BY579"/>
    <mergeCell ref="BZ579:CF579"/>
    <mergeCell ref="A580:C580"/>
    <mergeCell ref="D580:J580"/>
    <mergeCell ref="K580:Y580"/>
    <mergeCell ref="Z580:AT580"/>
    <mergeCell ref="AU580:AV580"/>
    <mergeCell ref="AW580:BB580"/>
    <mergeCell ref="BC578:BI578"/>
    <mergeCell ref="BJ578:BR578"/>
    <mergeCell ref="BS578:BY578"/>
    <mergeCell ref="BZ578:CF578"/>
    <mergeCell ref="A579:C579"/>
    <mergeCell ref="D579:J579"/>
    <mergeCell ref="K579:Y579"/>
    <mergeCell ref="Z579:AT579"/>
    <mergeCell ref="AU579:AV579"/>
    <mergeCell ref="AW579:BB579"/>
    <mergeCell ref="BC577:BI577"/>
    <mergeCell ref="BJ577:BR577"/>
    <mergeCell ref="BS577:BY577"/>
    <mergeCell ref="BZ577:CF577"/>
    <mergeCell ref="A578:C578"/>
    <mergeCell ref="D578:J578"/>
    <mergeCell ref="K578:Y578"/>
    <mergeCell ref="Z578:AT578"/>
    <mergeCell ref="AU578:AV578"/>
    <mergeCell ref="AW578:BB578"/>
    <mergeCell ref="BC576:BI576"/>
    <mergeCell ref="BJ576:BR576"/>
    <mergeCell ref="BS576:BY576"/>
    <mergeCell ref="BZ576:CF576"/>
    <mergeCell ref="A577:C577"/>
    <mergeCell ref="D577:J577"/>
    <mergeCell ref="K577:Y577"/>
    <mergeCell ref="Z577:AT577"/>
    <mergeCell ref="AU577:AV577"/>
    <mergeCell ref="AW577:BB577"/>
    <mergeCell ref="BC575:BI575"/>
    <mergeCell ref="BJ575:BR575"/>
    <mergeCell ref="BS575:BY575"/>
    <mergeCell ref="BZ575:CF575"/>
    <mergeCell ref="A576:C576"/>
    <mergeCell ref="D576:J576"/>
    <mergeCell ref="K576:Y576"/>
    <mergeCell ref="Z576:AT576"/>
    <mergeCell ref="AU576:AV576"/>
    <mergeCell ref="AW576:BB576"/>
    <mergeCell ref="BC574:BI574"/>
    <mergeCell ref="BJ574:BR574"/>
    <mergeCell ref="BS574:BY574"/>
    <mergeCell ref="BZ574:CF574"/>
    <mergeCell ref="A575:C575"/>
    <mergeCell ref="D575:J575"/>
    <mergeCell ref="K575:Y575"/>
    <mergeCell ref="Z575:AT575"/>
    <mergeCell ref="AU575:AV575"/>
    <mergeCell ref="AW575:BB575"/>
    <mergeCell ref="BC573:BI573"/>
    <mergeCell ref="BJ573:BR573"/>
    <mergeCell ref="BS573:BY573"/>
    <mergeCell ref="BZ573:CF573"/>
    <mergeCell ref="A574:C574"/>
    <mergeCell ref="D574:J574"/>
    <mergeCell ref="K574:Y574"/>
    <mergeCell ref="Z574:AT574"/>
    <mergeCell ref="AU574:AV574"/>
    <mergeCell ref="AW574:BB574"/>
    <mergeCell ref="BC572:BI572"/>
    <mergeCell ref="BJ572:BR572"/>
    <mergeCell ref="BS572:BY572"/>
    <mergeCell ref="BZ572:CF572"/>
    <mergeCell ref="A573:C573"/>
    <mergeCell ref="D573:J573"/>
    <mergeCell ref="K573:Y573"/>
    <mergeCell ref="Z573:AT573"/>
    <mergeCell ref="AU573:AV573"/>
    <mergeCell ref="AW573:BB573"/>
    <mergeCell ref="BC571:BI571"/>
    <mergeCell ref="BJ571:BR571"/>
    <mergeCell ref="BS571:BY571"/>
    <mergeCell ref="BZ571:CF571"/>
    <mergeCell ref="A572:C572"/>
    <mergeCell ref="D572:J572"/>
    <mergeCell ref="K572:Y572"/>
    <mergeCell ref="Z572:AT572"/>
    <mergeCell ref="AU572:AV572"/>
    <mergeCell ref="AW572:BB572"/>
    <mergeCell ref="BC570:BI570"/>
    <mergeCell ref="BJ570:BR570"/>
    <mergeCell ref="BS570:BY570"/>
    <mergeCell ref="BZ570:CF570"/>
    <mergeCell ref="A571:C571"/>
    <mergeCell ref="D571:J571"/>
    <mergeCell ref="K571:Y571"/>
    <mergeCell ref="Z571:AT571"/>
    <mergeCell ref="AU571:AV571"/>
    <mergeCell ref="AW571:BB571"/>
    <mergeCell ref="BC569:BI569"/>
    <mergeCell ref="BJ569:BR569"/>
    <mergeCell ref="BS569:BY569"/>
    <mergeCell ref="BZ569:CF569"/>
    <mergeCell ref="A570:C570"/>
    <mergeCell ref="D570:J570"/>
    <mergeCell ref="K570:Y570"/>
    <mergeCell ref="Z570:AT570"/>
    <mergeCell ref="AU570:AV570"/>
    <mergeCell ref="AW570:BB570"/>
    <mergeCell ref="BC568:BI568"/>
    <mergeCell ref="BJ568:BR568"/>
    <mergeCell ref="BS568:BY568"/>
    <mergeCell ref="BZ568:CF568"/>
    <mergeCell ref="A569:C569"/>
    <mergeCell ref="D569:J569"/>
    <mergeCell ref="K569:Y569"/>
    <mergeCell ref="Z569:AT569"/>
    <mergeCell ref="AU569:AV569"/>
    <mergeCell ref="AW569:BB569"/>
    <mergeCell ref="BC567:BI567"/>
    <mergeCell ref="BJ567:BR567"/>
    <mergeCell ref="BS567:BY567"/>
    <mergeCell ref="BZ567:CF567"/>
    <mergeCell ref="A568:C568"/>
    <mergeCell ref="D568:J568"/>
    <mergeCell ref="K568:Y568"/>
    <mergeCell ref="Z568:AT568"/>
    <mergeCell ref="AU568:AV568"/>
    <mergeCell ref="AW568:BB568"/>
    <mergeCell ref="BC566:BI566"/>
    <mergeCell ref="BJ566:BR566"/>
    <mergeCell ref="BS566:BY566"/>
    <mergeCell ref="BZ566:CF566"/>
    <mergeCell ref="A567:C567"/>
    <mergeCell ref="D567:J567"/>
    <mergeCell ref="K567:Y567"/>
    <mergeCell ref="Z567:AT567"/>
    <mergeCell ref="AU567:AV567"/>
    <mergeCell ref="AW567:BB567"/>
    <mergeCell ref="BC565:BI565"/>
    <mergeCell ref="BJ565:BR565"/>
    <mergeCell ref="BS565:BY565"/>
    <mergeCell ref="BZ565:CF565"/>
    <mergeCell ref="A566:C566"/>
    <mergeCell ref="D566:J566"/>
    <mergeCell ref="K566:Y566"/>
    <mergeCell ref="Z566:AT566"/>
    <mergeCell ref="AU566:AV566"/>
    <mergeCell ref="AW566:BB566"/>
    <mergeCell ref="BC564:BI564"/>
    <mergeCell ref="BJ564:BR564"/>
    <mergeCell ref="BS564:BY564"/>
    <mergeCell ref="BZ564:CF564"/>
    <mergeCell ref="A565:C565"/>
    <mergeCell ref="D565:J565"/>
    <mergeCell ref="K565:Y565"/>
    <mergeCell ref="Z565:AT565"/>
    <mergeCell ref="AU565:AV565"/>
    <mergeCell ref="AW565:BB565"/>
    <mergeCell ref="BC563:BI563"/>
    <mergeCell ref="BJ563:BR563"/>
    <mergeCell ref="BS563:BY563"/>
    <mergeCell ref="BZ563:CF563"/>
    <mergeCell ref="A564:C564"/>
    <mergeCell ref="D564:J564"/>
    <mergeCell ref="K564:Y564"/>
    <mergeCell ref="Z564:AT564"/>
    <mergeCell ref="AU564:AV564"/>
    <mergeCell ref="AW564:BB564"/>
    <mergeCell ref="BC562:BI562"/>
    <mergeCell ref="BJ562:BR562"/>
    <mergeCell ref="BS562:BY562"/>
    <mergeCell ref="BZ562:CF562"/>
    <mergeCell ref="A563:C563"/>
    <mergeCell ref="D563:J563"/>
    <mergeCell ref="K563:Y563"/>
    <mergeCell ref="Z563:AT563"/>
    <mergeCell ref="AU563:AV563"/>
    <mergeCell ref="AW563:BB563"/>
    <mergeCell ref="BC561:BI561"/>
    <mergeCell ref="BJ561:BR561"/>
    <mergeCell ref="BS561:BY561"/>
    <mergeCell ref="BZ561:CF561"/>
    <mergeCell ref="A562:C562"/>
    <mergeCell ref="D562:J562"/>
    <mergeCell ref="K562:Y562"/>
    <mergeCell ref="Z562:AT562"/>
    <mergeCell ref="AU562:AV562"/>
    <mergeCell ref="AW562:BB562"/>
    <mergeCell ref="BC560:BI560"/>
    <mergeCell ref="BJ560:BR560"/>
    <mergeCell ref="BS560:BY560"/>
    <mergeCell ref="BZ560:CF560"/>
    <mergeCell ref="A561:C561"/>
    <mergeCell ref="D561:J561"/>
    <mergeCell ref="K561:Y561"/>
    <mergeCell ref="Z561:AT561"/>
    <mergeCell ref="AU561:AV561"/>
    <mergeCell ref="AW561:BB561"/>
    <mergeCell ref="BC559:BI559"/>
    <mergeCell ref="BJ559:BR559"/>
    <mergeCell ref="BS559:BY559"/>
    <mergeCell ref="BZ559:CF559"/>
    <mergeCell ref="A560:C560"/>
    <mergeCell ref="D560:J560"/>
    <mergeCell ref="K560:Y560"/>
    <mergeCell ref="Z560:AT560"/>
    <mergeCell ref="AU560:AV560"/>
    <mergeCell ref="AW560:BB560"/>
    <mergeCell ref="BC558:BI558"/>
    <mergeCell ref="BJ558:BR558"/>
    <mergeCell ref="BS558:BY558"/>
    <mergeCell ref="BZ558:CF558"/>
    <mergeCell ref="A559:C559"/>
    <mergeCell ref="D559:J559"/>
    <mergeCell ref="K559:Y559"/>
    <mergeCell ref="Z559:AT559"/>
    <mergeCell ref="AU559:AV559"/>
    <mergeCell ref="AW559:BB559"/>
    <mergeCell ref="BC557:BI557"/>
    <mergeCell ref="BJ557:BR557"/>
    <mergeCell ref="BS557:BY557"/>
    <mergeCell ref="BZ557:CF557"/>
    <mergeCell ref="A558:C558"/>
    <mergeCell ref="D558:J558"/>
    <mergeCell ref="K558:Y558"/>
    <mergeCell ref="Z558:AT558"/>
    <mergeCell ref="AU558:AV558"/>
    <mergeCell ref="AW558:BB558"/>
    <mergeCell ref="BC556:BI556"/>
    <mergeCell ref="BJ556:BR556"/>
    <mergeCell ref="BS556:BY556"/>
    <mergeCell ref="BZ556:CF556"/>
    <mergeCell ref="A557:C557"/>
    <mergeCell ref="D557:J557"/>
    <mergeCell ref="K557:Y557"/>
    <mergeCell ref="Z557:AT557"/>
    <mergeCell ref="AU557:AV557"/>
    <mergeCell ref="AW557:BB557"/>
    <mergeCell ref="BC555:BI555"/>
    <mergeCell ref="BJ555:BR555"/>
    <mergeCell ref="BS555:BY555"/>
    <mergeCell ref="BZ555:CF555"/>
    <mergeCell ref="A556:C556"/>
    <mergeCell ref="D556:J556"/>
    <mergeCell ref="K556:Y556"/>
    <mergeCell ref="Z556:AT556"/>
    <mergeCell ref="AU556:AV556"/>
    <mergeCell ref="AW556:BB556"/>
    <mergeCell ref="BC554:BI554"/>
    <mergeCell ref="BJ554:BR554"/>
    <mergeCell ref="BS554:BY554"/>
    <mergeCell ref="BZ554:CF554"/>
    <mergeCell ref="A555:C555"/>
    <mergeCell ref="D555:J555"/>
    <mergeCell ref="K555:Y555"/>
    <mergeCell ref="Z555:AT555"/>
    <mergeCell ref="AU555:AV555"/>
    <mergeCell ref="AW555:BB555"/>
    <mergeCell ref="BC553:BI553"/>
    <mergeCell ref="BJ553:BR553"/>
    <mergeCell ref="BS553:BY553"/>
    <mergeCell ref="BZ553:CF553"/>
    <mergeCell ref="A554:C554"/>
    <mergeCell ref="D554:J554"/>
    <mergeCell ref="K554:Y554"/>
    <mergeCell ref="Z554:AT554"/>
    <mergeCell ref="AU554:AV554"/>
    <mergeCell ref="AW554:BB554"/>
    <mergeCell ref="BC552:BI552"/>
    <mergeCell ref="BJ552:BR552"/>
    <mergeCell ref="BS552:BY552"/>
    <mergeCell ref="BZ552:CF552"/>
    <mergeCell ref="A553:C553"/>
    <mergeCell ref="D553:J553"/>
    <mergeCell ref="K553:Y553"/>
    <mergeCell ref="Z553:AT553"/>
    <mergeCell ref="AU553:AV553"/>
    <mergeCell ref="AW553:BB553"/>
    <mergeCell ref="BC551:BI551"/>
    <mergeCell ref="BJ551:BR551"/>
    <mergeCell ref="BS551:BY551"/>
    <mergeCell ref="BZ551:CF551"/>
    <mergeCell ref="A552:C552"/>
    <mergeCell ref="D552:J552"/>
    <mergeCell ref="K552:Y552"/>
    <mergeCell ref="Z552:AT552"/>
    <mergeCell ref="AU552:AV552"/>
    <mergeCell ref="AW552:BB552"/>
    <mergeCell ref="BC550:BI550"/>
    <mergeCell ref="BJ550:BR550"/>
    <mergeCell ref="BS550:BY550"/>
    <mergeCell ref="BZ550:CF550"/>
    <mergeCell ref="A551:C551"/>
    <mergeCell ref="D551:J551"/>
    <mergeCell ref="K551:Y551"/>
    <mergeCell ref="Z551:AT551"/>
    <mergeCell ref="AU551:AV551"/>
    <mergeCell ref="AW551:BB551"/>
    <mergeCell ref="BC549:BI549"/>
    <mergeCell ref="BJ549:BR549"/>
    <mergeCell ref="BS549:BY549"/>
    <mergeCell ref="BZ549:CF549"/>
    <mergeCell ref="A550:C550"/>
    <mergeCell ref="D550:J550"/>
    <mergeCell ref="K550:Y550"/>
    <mergeCell ref="Z550:AT550"/>
    <mergeCell ref="AU550:AV550"/>
    <mergeCell ref="AW550:BB550"/>
    <mergeCell ref="BC548:BI548"/>
    <mergeCell ref="BJ548:BR548"/>
    <mergeCell ref="BS548:BY548"/>
    <mergeCell ref="BZ548:CF548"/>
    <mergeCell ref="A549:C549"/>
    <mergeCell ref="D549:J549"/>
    <mergeCell ref="K549:Y549"/>
    <mergeCell ref="Z549:AT549"/>
    <mergeCell ref="AU549:AV549"/>
    <mergeCell ref="AW549:BB549"/>
    <mergeCell ref="BC547:BI547"/>
    <mergeCell ref="BJ547:BR547"/>
    <mergeCell ref="BS547:BY547"/>
    <mergeCell ref="BZ547:CF547"/>
    <mergeCell ref="A548:C548"/>
    <mergeCell ref="D548:J548"/>
    <mergeCell ref="K548:Y548"/>
    <mergeCell ref="Z548:AT548"/>
    <mergeCell ref="AU548:AV548"/>
    <mergeCell ref="AW548:BB548"/>
    <mergeCell ref="BC546:BI546"/>
    <mergeCell ref="BJ546:BR546"/>
    <mergeCell ref="BS546:BY546"/>
    <mergeCell ref="BZ546:CF546"/>
    <mergeCell ref="A547:C547"/>
    <mergeCell ref="D547:J547"/>
    <mergeCell ref="K547:Y547"/>
    <mergeCell ref="Z547:AT547"/>
    <mergeCell ref="AU547:AV547"/>
    <mergeCell ref="AW547:BB547"/>
    <mergeCell ref="BC545:BI545"/>
    <mergeCell ref="BJ545:BR545"/>
    <mergeCell ref="BS545:BY545"/>
    <mergeCell ref="BZ545:CF545"/>
    <mergeCell ref="A546:C546"/>
    <mergeCell ref="D546:J546"/>
    <mergeCell ref="K546:Y546"/>
    <mergeCell ref="Z546:AT546"/>
    <mergeCell ref="AU546:AV546"/>
    <mergeCell ref="AW546:BB546"/>
    <mergeCell ref="BC544:BI544"/>
    <mergeCell ref="BJ544:BR544"/>
    <mergeCell ref="BS544:BY544"/>
    <mergeCell ref="BZ544:CF544"/>
    <mergeCell ref="A545:C545"/>
    <mergeCell ref="D545:J545"/>
    <mergeCell ref="K545:Y545"/>
    <mergeCell ref="Z545:AT545"/>
    <mergeCell ref="AU545:AV545"/>
    <mergeCell ref="AW545:BB545"/>
    <mergeCell ref="BC543:BI543"/>
    <mergeCell ref="BJ543:BR543"/>
    <mergeCell ref="BS543:BY543"/>
    <mergeCell ref="BZ543:CF543"/>
    <mergeCell ref="A544:C544"/>
    <mergeCell ref="D544:J544"/>
    <mergeCell ref="K544:Y544"/>
    <mergeCell ref="Z544:AT544"/>
    <mergeCell ref="AU544:AV544"/>
    <mergeCell ref="AW544:BB544"/>
    <mergeCell ref="BC542:BI542"/>
    <mergeCell ref="BJ542:BR542"/>
    <mergeCell ref="BS542:BY542"/>
    <mergeCell ref="BZ542:CF542"/>
    <mergeCell ref="A543:C543"/>
    <mergeCell ref="D543:J543"/>
    <mergeCell ref="K543:Y543"/>
    <mergeCell ref="Z543:AT543"/>
    <mergeCell ref="AU543:AV543"/>
    <mergeCell ref="AW543:BB543"/>
    <mergeCell ref="BC541:BI541"/>
    <mergeCell ref="BJ541:BR541"/>
    <mergeCell ref="BS541:BY541"/>
    <mergeCell ref="BZ541:CF541"/>
    <mergeCell ref="A542:C542"/>
    <mergeCell ref="D542:J542"/>
    <mergeCell ref="K542:Y542"/>
    <mergeCell ref="Z542:AT542"/>
    <mergeCell ref="AU542:AV542"/>
    <mergeCell ref="AW542:BB542"/>
    <mergeCell ref="BC540:BI540"/>
    <mergeCell ref="BJ540:BR540"/>
    <mergeCell ref="BS540:BY540"/>
    <mergeCell ref="BZ540:CF540"/>
    <mergeCell ref="A541:C541"/>
    <mergeCell ref="D541:J541"/>
    <mergeCell ref="K541:Y541"/>
    <mergeCell ref="Z541:AT541"/>
    <mergeCell ref="AU541:AV541"/>
    <mergeCell ref="AW541:BB541"/>
    <mergeCell ref="BC539:BI539"/>
    <mergeCell ref="BJ539:BR539"/>
    <mergeCell ref="BS539:BY539"/>
    <mergeCell ref="BZ539:CF539"/>
    <mergeCell ref="A540:C540"/>
    <mergeCell ref="D540:J540"/>
    <mergeCell ref="K540:Y540"/>
    <mergeCell ref="Z540:AT540"/>
    <mergeCell ref="AU540:AV540"/>
    <mergeCell ref="AW540:BB540"/>
    <mergeCell ref="BC538:BI538"/>
    <mergeCell ref="BJ538:BR538"/>
    <mergeCell ref="BS538:BY538"/>
    <mergeCell ref="BZ538:CF538"/>
    <mergeCell ref="A539:C539"/>
    <mergeCell ref="D539:J539"/>
    <mergeCell ref="K539:Y539"/>
    <mergeCell ref="Z539:AT539"/>
    <mergeCell ref="AU539:AV539"/>
    <mergeCell ref="AW539:BB539"/>
    <mergeCell ref="BC537:BI537"/>
    <mergeCell ref="BJ537:BR537"/>
    <mergeCell ref="BS537:BY537"/>
    <mergeCell ref="BZ537:CF537"/>
    <mergeCell ref="A538:C538"/>
    <mergeCell ref="D538:J538"/>
    <mergeCell ref="K538:Y538"/>
    <mergeCell ref="Z538:AT538"/>
    <mergeCell ref="AU538:AV538"/>
    <mergeCell ref="AW538:BB538"/>
    <mergeCell ref="BC536:BI536"/>
    <mergeCell ref="BJ536:BR536"/>
    <mergeCell ref="BS536:BY536"/>
    <mergeCell ref="BZ536:CF536"/>
    <mergeCell ref="A537:C537"/>
    <mergeCell ref="D537:J537"/>
    <mergeCell ref="K537:Y537"/>
    <mergeCell ref="Z537:AT537"/>
    <mergeCell ref="AU537:AV537"/>
    <mergeCell ref="AW537:BB537"/>
    <mergeCell ref="BC535:BI535"/>
    <mergeCell ref="BJ535:BR535"/>
    <mergeCell ref="BS535:BY535"/>
    <mergeCell ref="BZ535:CF535"/>
    <mergeCell ref="A536:C536"/>
    <mergeCell ref="D536:J536"/>
    <mergeCell ref="K536:Y536"/>
    <mergeCell ref="Z536:AT536"/>
    <mergeCell ref="AU536:AV536"/>
    <mergeCell ref="AW536:BB536"/>
    <mergeCell ref="BC534:BI534"/>
    <mergeCell ref="BJ534:BR534"/>
    <mergeCell ref="BS534:BY534"/>
    <mergeCell ref="BZ534:CF534"/>
    <mergeCell ref="A535:C535"/>
    <mergeCell ref="D535:J535"/>
    <mergeCell ref="K535:Y535"/>
    <mergeCell ref="Z535:AT535"/>
    <mergeCell ref="AU535:AV535"/>
    <mergeCell ref="AW535:BB535"/>
    <mergeCell ref="BC533:BI533"/>
    <mergeCell ref="BJ533:BR533"/>
    <mergeCell ref="BS533:BY533"/>
    <mergeCell ref="BZ533:CF533"/>
    <mergeCell ref="A534:C534"/>
    <mergeCell ref="D534:J534"/>
    <mergeCell ref="K534:Y534"/>
    <mergeCell ref="Z534:AT534"/>
    <mergeCell ref="AU534:AV534"/>
    <mergeCell ref="AW534:BB534"/>
    <mergeCell ref="BC532:BI532"/>
    <mergeCell ref="BJ532:BR532"/>
    <mergeCell ref="BS532:BY532"/>
    <mergeCell ref="BZ532:CF532"/>
    <mergeCell ref="A533:C533"/>
    <mergeCell ref="D533:J533"/>
    <mergeCell ref="K533:Y533"/>
    <mergeCell ref="Z533:AT533"/>
    <mergeCell ref="AU533:AV533"/>
    <mergeCell ref="AW533:BB533"/>
    <mergeCell ref="BC531:BI531"/>
    <mergeCell ref="BJ531:BR531"/>
    <mergeCell ref="BS531:BY531"/>
    <mergeCell ref="BZ531:CF531"/>
    <mergeCell ref="A532:C532"/>
    <mergeCell ref="D532:J532"/>
    <mergeCell ref="K532:Y532"/>
    <mergeCell ref="Z532:AT532"/>
    <mergeCell ref="AU532:AV532"/>
    <mergeCell ref="AW532:BB532"/>
    <mergeCell ref="BC530:BI530"/>
    <mergeCell ref="BJ530:BR530"/>
    <mergeCell ref="BS530:BY530"/>
    <mergeCell ref="BZ530:CF530"/>
    <mergeCell ref="A531:C531"/>
    <mergeCell ref="D531:J531"/>
    <mergeCell ref="K531:Y531"/>
    <mergeCell ref="Z531:AT531"/>
    <mergeCell ref="AU531:AV531"/>
    <mergeCell ref="AW531:BB531"/>
    <mergeCell ref="BC529:BI529"/>
    <mergeCell ref="BJ529:BR529"/>
    <mergeCell ref="BS529:BY529"/>
    <mergeCell ref="BZ529:CF529"/>
    <mergeCell ref="A530:C530"/>
    <mergeCell ref="D530:J530"/>
    <mergeCell ref="K530:Y530"/>
    <mergeCell ref="Z530:AT530"/>
    <mergeCell ref="AU530:AV530"/>
    <mergeCell ref="AW530:BB530"/>
    <mergeCell ref="BC528:BI528"/>
    <mergeCell ref="BJ528:BR528"/>
    <mergeCell ref="BS528:BY528"/>
    <mergeCell ref="BZ528:CF528"/>
    <mergeCell ref="A529:C529"/>
    <mergeCell ref="D529:J529"/>
    <mergeCell ref="K529:Y529"/>
    <mergeCell ref="Z529:AT529"/>
    <mergeCell ref="AU529:AV529"/>
    <mergeCell ref="AW529:BB529"/>
    <mergeCell ref="BC527:BI527"/>
    <mergeCell ref="BJ527:BR527"/>
    <mergeCell ref="BS527:BY527"/>
    <mergeCell ref="BZ527:CF527"/>
    <mergeCell ref="A528:C528"/>
    <mergeCell ref="D528:J528"/>
    <mergeCell ref="K528:Y528"/>
    <mergeCell ref="Z528:AT528"/>
    <mergeCell ref="AU528:AV528"/>
    <mergeCell ref="AW528:BB528"/>
    <mergeCell ref="BC526:BI526"/>
    <mergeCell ref="BJ526:BR526"/>
    <mergeCell ref="BS526:BY526"/>
    <mergeCell ref="BZ526:CF526"/>
    <mergeCell ref="A527:C527"/>
    <mergeCell ref="D527:J527"/>
    <mergeCell ref="K527:Y527"/>
    <mergeCell ref="Z527:AT527"/>
    <mergeCell ref="AU527:AV527"/>
    <mergeCell ref="AW527:BB527"/>
    <mergeCell ref="BC525:BI525"/>
    <mergeCell ref="BJ525:BR525"/>
    <mergeCell ref="BS525:BY525"/>
    <mergeCell ref="BZ525:CF525"/>
    <mergeCell ref="A526:C526"/>
    <mergeCell ref="D526:J526"/>
    <mergeCell ref="K526:Y526"/>
    <mergeCell ref="Z526:AT526"/>
    <mergeCell ref="AU526:AV526"/>
    <mergeCell ref="AW526:BB526"/>
    <mergeCell ref="BC524:BI524"/>
    <mergeCell ref="BJ524:BR524"/>
    <mergeCell ref="BS524:BY524"/>
    <mergeCell ref="BZ524:CF524"/>
    <mergeCell ref="A525:C525"/>
    <mergeCell ref="D525:J525"/>
    <mergeCell ref="K525:Y525"/>
    <mergeCell ref="Z525:AT525"/>
    <mergeCell ref="AU525:AV525"/>
    <mergeCell ref="AW525:BB525"/>
    <mergeCell ref="BC523:BI523"/>
    <mergeCell ref="BJ523:BR523"/>
    <mergeCell ref="BS523:BY523"/>
    <mergeCell ref="BZ523:CF523"/>
    <mergeCell ref="A524:C524"/>
    <mergeCell ref="D524:J524"/>
    <mergeCell ref="K524:Y524"/>
    <mergeCell ref="Z524:AT524"/>
    <mergeCell ref="AU524:AV524"/>
    <mergeCell ref="AW524:BB524"/>
    <mergeCell ref="BC522:BI522"/>
    <mergeCell ref="BJ522:BR522"/>
    <mergeCell ref="BS522:BY522"/>
    <mergeCell ref="BZ522:CF522"/>
    <mergeCell ref="A523:C523"/>
    <mergeCell ref="D523:J523"/>
    <mergeCell ref="K523:Y523"/>
    <mergeCell ref="Z523:AT523"/>
    <mergeCell ref="AU523:AV523"/>
    <mergeCell ref="AW523:BB523"/>
    <mergeCell ref="BC521:BI521"/>
    <mergeCell ref="BJ521:BR521"/>
    <mergeCell ref="BS521:BY521"/>
    <mergeCell ref="BZ521:CF521"/>
    <mergeCell ref="A522:C522"/>
    <mergeCell ref="D522:J522"/>
    <mergeCell ref="K522:Y522"/>
    <mergeCell ref="Z522:AT522"/>
    <mergeCell ref="AU522:AV522"/>
    <mergeCell ref="AW522:BB522"/>
    <mergeCell ref="BC520:BI520"/>
    <mergeCell ref="BJ520:BR520"/>
    <mergeCell ref="BS520:BY520"/>
    <mergeCell ref="BZ520:CF520"/>
    <mergeCell ref="A521:C521"/>
    <mergeCell ref="D521:J521"/>
    <mergeCell ref="K521:Y521"/>
    <mergeCell ref="Z521:AT521"/>
    <mergeCell ref="AU521:AV521"/>
    <mergeCell ref="AW521:BB521"/>
    <mergeCell ref="BC519:BI519"/>
    <mergeCell ref="BJ519:BR519"/>
    <mergeCell ref="BS519:BY519"/>
    <mergeCell ref="BZ519:CF519"/>
    <mergeCell ref="A520:C520"/>
    <mergeCell ref="D520:J520"/>
    <mergeCell ref="K520:Y520"/>
    <mergeCell ref="Z520:AT520"/>
    <mergeCell ref="AU520:AV520"/>
    <mergeCell ref="AW520:BB520"/>
    <mergeCell ref="BC518:BI518"/>
    <mergeCell ref="BJ518:BR518"/>
    <mergeCell ref="BS518:BY518"/>
    <mergeCell ref="BZ518:CF518"/>
    <mergeCell ref="A519:C519"/>
    <mergeCell ref="D519:J519"/>
    <mergeCell ref="K519:Y519"/>
    <mergeCell ref="Z519:AT519"/>
    <mergeCell ref="AU519:AV519"/>
    <mergeCell ref="AW519:BB519"/>
    <mergeCell ref="BC517:BI517"/>
    <mergeCell ref="BJ517:BR517"/>
    <mergeCell ref="BS517:BY517"/>
    <mergeCell ref="BZ517:CF517"/>
    <mergeCell ref="A518:C518"/>
    <mergeCell ref="D518:J518"/>
    <mergeCell ref="K518:Y518"/>
    <mergeCell ref="Z518:AT518"/>
    <mergeCell ref="AU518:AV518"/>
    <mergeCell ref="AW518:BB518"/>
    <mergeCell ref="BC516:BI516"/>
    <mergeCell ref="BJ516:BR516"/>
    <mergeCell ref="BS516:BY516"/>
    <mergeCell ref="BZ516:CF516"/>
    <mergeCell ref="A517:C517"/>
    <mergeCell ref="D517:J517"/>
    <mergeCell ref="K517:Y517"/>
    <mergeCell ref="Z517:AT517"/>
    <mergeCell ref="AU517:AV517"/>
    <mergeCell ref="AW517:BB517"/>
    <mergeCell ref="BC515:BI515"/>
    <mergeCell ref="BJ515:BR515"/>
    <mergeCell ref="BS515:BY515"/>
    <mergeCell ref="BZ515:CF515"/>
    <mergeCell ref="A516:C516"/>
    <mergeCell ref="D516:J516"/>
    <mergeCell ref="K516:Y516"/>
    <mergeCell ref="Z516:AT516"/>
    <mergeCell ref="AU516:AV516"/>
    <mergeCell ref="AW516:BB516"/>
    <mergeCell ref="BC514:BI514"/>
    <mergeCell ref="BJ514:BR514"/>
    <mergeCell ref="BS514:BY514"/>
    <mergeCell ref="BZ514:CF514"/>
    <mergeCell ref="A515:C515"/>
    <mergeCell ref="D515:J515"/>
    <mergeCell ref="K515:Y515"/>
    <mergeCell ref="Z515:AT515"/>
    <mergeCell ref="AU515:AV515"/>
    <mergeCell ref="AW515:BB515"/>
    <mergeCell ref="BC513:BI513"/>
    <mergeCell ref="BJ513:BR513"/>
    <mergeCell ref="BS513:BY513"/>
    <mergeCell ref="BZ513:CF513"/>
    <mergeCell ref="A514:C514"/>
    <mergeCell ref="D514:J514"/>
    <mergeCell ref="K514:Y514"/>
    <mergeCell ref="Z514:AT514"/>
    <mergeCell ref="AU514:AV514"/>
    <mergeCell ref="AW514:BB514"/>
    <mergeCell ref="BC512:BI512"/>
    <mergeCell ref="BJ512:BR512"/>
    <mergeCell ref="BS512:BY512"/>
    <mergeCell ref="BZ512:CF512"/>
    <mergeCell ref="A513:C513"/>
    <mergeCell ref="D513:J513"/>
    <mergeCell ref="K513:Y513"/>
    <mergeCell ref="Z513:AT513"/>
    <mergeCell ref="AU513:AV513"/>
    <mergeCell ref="AW513:BB513"/>
    <mergeCell ref="BC511:BI511"/>
    <mergeCell ref="BJ511:BR511"/>
    <mergeCell ref="BS511:BY511"/>
    <mergeCell ref="BZ511:CF511"/>
    <mergeCell ref="A512:C512"/>
    <mergeCell ref="D512:J512"/>
    <mergeCell ref="K512:Y512"/>
    <mergeCell ref="Z512:AT512"/>
    <mergeCell ref="AU512:AV512"/>
    <mergeCell ref="AW512:BB512"/>
    <mergeCell ref="BC510:BI510"/>
    <mergeCell ref="BJ510:BR510"/>
    <mergeCell ref="BS510:BY510"/>
    <mergeCell ref="BZ510:CF510"/>
    <mergeCell ref="A511:C511"/>
    <mergeCell ref="D511:J511"/>
    <mergeCell ref="K511:Y511"/>
    <mergeCell ref="Z511:AT511"/>
    <mergeCell ref="AU511:AV511"/>
    <mergeCell ref="AW511:BB511"/>
    <mergeCell ref="BC509:BI509"/>
    <mergeCell ref="BJ509:BR509"/>
    <mergeCell ref="BS509:BY509"/>
    <mergeCell ref="BZ509:CF509"/>
    <mergeCell ref="A510:C510"/>
    <mergeCell ref="D510:J510"/>
    <mergeCell ref="K510:Y510"/>
    <mergeCell ref="Z510:AT510"/>
    <mergeCell ref="AU510:AV510"/>
    <mergeCell ref="AW510:BB510"/>
    <mergeCell ref="BC508:BI508"/>
    <mergeCell ref="BJ508:BR508"/>
    <mergeCell ref="BS508:BY508"/>
    <mergeCell ref="BZ508:CF508"/>
    <mergeCell ref="A509:C509"/>
    <mergeCell ref="D509:J509"/>
    <mergeCell ref="K509:Y509"/>
    <mergeCell ref="Z509:AT509"/>
    <mergeCell ref="AU509:AV509"/>
    <mergeCell ref="AW509:BB509"/>
    <mergeCell ref="BC507:BI507"/>
    <mergeCell ref="BJ507:BR507"/>
    <mergeCell ref="BS507:BY507"/>
    <mergeCell ref="BZ507:CF507"/>
    <mergeCell ref="A508:C508"/>
    <mergeCell ref="D508:J508"/>
    <mergeCell ref="K508:Y508"/>
    <mergeCell ref="Z508:AT508"/>
    <mergeCell ref="AU508:AV508"/>
    <mergeCell ref="AW508:BB508"/>
    <mergeCell ref="BC506:BI506"/>
    <mergeCell ref="BJ506:BR506"/>
    <mergeCell ref="BS506:BY506"/>
    <mergeCell ref="BZ506:CF506"/>
    <mergeCell ref="A507:C507"/>
    <mergeCell ref="D507:J507"/>
    <mergeCell ref="K507:Y507"/>
    <mergeCell ref="Z507:AT507"/>
    <mergeCell ref="AU507:AV507"/>
    <mergeCell ref="AW507:BB507"/>
    <mergeCell ref="BC505:BI505"/>
    <mergeCell ref="BJ505:BR505"/>
    <mergeCell ref="BS505:BY505"/>
    <mergeCell ref="BZ505:CF505"/>
    <mergeCell ref="A506:C506"/>
    <mergeCell ref="D506:J506"/>
    <mergeCell ref="K506:Y506"/>
    <mergeCell ref="Z506:AT506"/>
    <mergeCell ref="AU506:AV506"/>
    <mergeCell ref="AW506:BB506"/>
    <mergeCell ref="BC504:BI504"/>
    <mergeCell ref="BJ504:BR504"/>
    <mergeCell ref="BS504:BY504"/>
    <mergeCell ref="BZ504:CF504"/>
    <mergeCell ref="A505:C505"/>
    <mergeCell ref="D505:J505"/>
    <mergeCell ref="K505:Y505"/>
    <mergeCell ref="Z505:AT505"/>
    <mergeCell ref="AU505:AV505"/>
    <mergeCell ref="AW505:BB505"/>
    <mergeCell ref="BC503:BI503"/>
    <mergeCell ref="BJ503:BR503"/>
    <mergeCell ref="BS503:BY503"/>
    <mergeCell ref="BZ503:CF503"/>
    <mergeCell ref="A504:C504"/>
    <mergeCell ref="D504:J504"/>
    <mergeCell ref="K504:Y504"/>
    <mergeCell ref="Z504:AT504"/>
    <mergeCell ref="AU504:AV504"/>
    <mergeCell ref="AW504:BB504"/>
    <mergeCell ref="BC502:BI502"/>
    <mergeCell ref="BJ502:BR502"/>
    <mergeCell ref="BS502:BY502"/>
    <mergeCell ref="BZ502:CF502"/>
    <mergeCell ref="A503:C503"/>
    <mergeCell ref="D503:J503"/>
    <mergeCell ref="K503:Y503"/>
    <mergeCell ref="Z503:AT503"/>
    <mergeCell ref="AU503:AV503"/>
    <mergeCell ref="AW503:BB503"/>
    <mergeCell ref="BC501:BI501"/>
    <mergeCell ref="BJ501:BR501"/>
    <mergeCell ref="BS501:BY501"/>
    <mergeCell ref="BZ501:CF501"/>
    <mergeCell ref="A502:C502"/>
    <mergeCell ref="D502:J502"/>
    <mergeCell ref="K502:Y502"/>
    <mergeCell ref="Z502:AT502"/>
    <mergeCell ref="AU502:AV502"/>
    <mergeCell ref="AW502:BB502"/>
    <mergeCell ref="BC500:BI500"/>
    <mergeCell ref="BJ500:BR500"/>
    <mergeCell ref="BS500:BY500"/>
    <mergeCell ref="BZ500:CF500"/>
    <mergeCell ref="A501:C501"/>
    <mergeCell ref="D501:J501"/>
    <mergeCell ref="K501:Y501"/>
    <mergeCell ref="Z501:AT501"/>
    <mergeCell ref="AU501:AV501"/>
    <mergeCell ref="AW501:BB501"/>
    <mergeCell ref="BC499:BI499"/>
    <mergeCell ref="BJ499:BR499"/>
    <mergeCell ref="BS499:BY499"/>
    <mergeCell ref="BZ499:CF499"/>
    <mergeCell ref="A500:C500"/>
    <mergeCell ref="D500:J500"/>
    <mergeCell ref="K500:Y500"/>
    <mergeCell ref="Z500:AT500"/>
    <mergeCell ref="AU500:AV500"/>
    <mergeCell ref="AW500:BB500"/>
    <mergeCell ref="BC498:BI498"/>
    <mergeCell ref="BJ498:BR498"/>
    <mergeCell ref="BS498:BY498"/>
    <mergeCell ref="BZ498:CF498"/>
    <mergeCell ref="A499:C499"/>
    <mergeCell ref="D499:J499"/>
    <mergeCell ref="K499:Y499"/>
    <mergeCell ref="Z499:AT499"/>
    <mergeCell ref="AU499:AV499"/>
    <mergeCell ref="AW499:BB499"/>
    <mergeCell ref="BC497:BI497"/>
    <mergeCell ref="BJ497:BR497"/>
    <mergeCell ref="BS497:BY497"/>
    <mergeCell ref="BZ497:CF497"/>
    <mergeCell ref="A498:C498"/>
    <mergeCell ref="D498:J498"/>
    <mergeCell ref="K498:Y498"/>
    <mergeCell ref="Z498:AT498"/>
    <mergeCell ref="AU498:AV498"/>
    <mergeCell ref="AW498:BB498"/>
    <mergeCell ref="BC496:BI496"/>
    <mergeCell ref="BJ496:BR496"/>
    <mergeCell ref="BS496:BY496"/>
    <mergeCell ref="BZ496:CF496"/>
    <mergeCell ref="A497:C497"/>
    <mergeCell ref="D497:J497"/>
    <mergeCell ref="K497:Y497"/>
    <mergeCell ref="Z497:AT497"/>
    <mergeCell ref="AU497:AV497"/>
    <mergeCell ref="AW497:BB497"/>
    <mergeCell ref="BC495:BI495"/>
    <mergeCell ref="BJ495:BR495"/>
    <mergeCell ref="BS495:BY495"/>
    <mergeCell ref="BZ495:CF495"/>
    <mergeCell ref="A496:C496"/>
    <mergeCell ref="D496:J496"/>
    <mergeCell ref="K496:Y496"/>
    <mergeCell ref="Z496:AT496"/>
    <mergeCell ref="AU496:AV496"/>
    <mergeCell ref="AW496:BB496"/>
    <mergeCell ref="BC494:BI494"/>
    <mergeCell ref="BJ494:BR494"/>
    <mergeCell ref="BS494:BY494"/>
    <mergeCell ref="BZ494:CF494"/>
    <mergeCell ref="A495:C495"/>
    <mergeCell ref="D495:J495"/>
    <mergeCell ref="K495:Y495"/>
    <mergeCell ref="Z495:AT495"/>
    <mergeCell ref="AU495:AV495"/>
    <mergeCell ref="AW495:BB495"/>
    <mergeCell ref="BC493:BI493"/>
    <mergeCell ref="BJ493:BR493"/>
    <mergeCell ref="BS493:BY493"/>
    <mergeCell ref="BZ493:CF493"/>
    <mergeCell ref="A494:C494"/>
    <mergeCell ref="D494:J494"/>
    <mergeCell ref="K494:Y494"/>
    <mergeCell ref="Z494:AT494"/>
    <mergeCell ref="AU494:AV494"/>
    <mergeCell ref="AW494:BB494"/>
    <mergeCell ref="BC492:BI492"/>
    <mergeCell ref="BJ492:BR492"/>
    <mergeCell ref="BS492:BY492"/>
    <mergeCell ref="BZ492:CF492"/>
    <mergeCell ref="A493:C493"/>
    <mergeCell ref="D493:J493"/>
    <mergeCell ref="K493:Y493"/>
    <mergeCell ref="Z493:AT493"/>
    <mergeCell ref="AU493:AV493"/>
    <mergeCell ref="AW493:BB493"/>
    <mergeCell ref="BC491:BI491"/>
    <mergeCell ref="BJ491:BR491"/>
    <mergeCell ref="BS491:BY491"/>
    <mergeCell ref="BZ491:CF491"/>
    <mergeCell ref="A492:C492"/>
    <mergeCell ref="D492:J492"/>
    <mergeCell ref="K492:Y492"/>
    <mergeCell ref="Z492:AT492"/>
    <mergeCell ref="AU492:AV492"/>
    <mergeCell ref="AW492:BB492"/>
    <mergeCell ref="BC490:BI490"/>
    <mergeCell ref="BJ490:BR490"/>
    <mergeCell ref="BS490:BY490"/>
    <mergeCell ref="BZ490:CF490"/>
    <mergeCell ref="A491:C491"/>
    <mergeCell ref="D491:J491"/>
    <mergeCell ref="K491:Y491"/>
    <mergeCell ref="Z491:AT491"/>
    <mergeCell ref="AU491:AV491"/>
    <mergeCell ref="AW491:BB491"/>
    <mergeCell ref="BC489:BI489"/>
    <mergeCell ref="BJ489:BR489"/>
    <mergeCell ref="BS489:BY489"/>
    <mergeCell ref="BZ489:CF489"/>
    <mergeCell ref="A490:C490"/>
    <mergeCell ref="D490:J490"/>
    <mergeCell ref="K490:Y490"/>
    <mergeCell ref="Z490:AT490"/>
    <mergeCell ref="AU490:AV490"/>
    <mergeCell ref="AW490:BB490"/>
    <mergeCell ref="BC488:BI488"/>
    <mergeCell ref="BJ488:BR488"/>
    <mergeCell ref="BS488:BY488"/>
    <mergeCell ref="BZ488:CF488"/>
    <mergeCell ref="A489:C489"/>
    <mergeCell ref="D489:J489"/>
    <mergeCell ref="K489:Y489"/>
    <mergeCell ref="Z489:AT489"/>
    <mergeCell ref="AU489:AV489"/>
    <mergeCell ref="AW489:BB489"/>
    <mergeCell ref="BC487:BI487"/>
    <mergeCell ref="BJ487:BR487"/>
    <mergeCell ref="BS487:BY487"/>
    <mergeCell ref="BZ487:CF487"/>
    <mergeCell ref="A488:C488"/>
    <mergeCell ref="D488:J488"/>
    <mergeCell ref="K488:Y488"/>
    <mergeCell ref="Z488:AT488"/>
    <mergeCell ref="AU488:AV488"/>
    <mergeCell ref="AW488:BB488"/>
    <mergeCell ref="BC486:BI486"/>
    <mergeCell ref="BJ486:BR486"/>
    <mergeCell ref="BS486:BY486"/>
    <mergeCell ref="BZ486:CF486"/>
    <mergeCell ref="A487:C487"/>
    <mergeCell ref="D487:J487"/>
    <mergeCell ref="K487:Y487"/>
    <mergeCell ref="Z487:AT487"/>
    <mergeCell ref="AU487:AV487"/>
    <mergeCell ref="AW487:BB487"/>
    <mergeCell ref="BC485:BI485"/>
    <mergeCell ref="BJ485:BR485"/>
    <mergeCell ref="BS485:BY485"/>
    <mergeCell ref="BZ485:CF485"/>
    <mergeCell ref="A486:C486"/>
    <mergeCell ref="D486:J486"/>
    <mergeCell ref="K486:Y486"/>
    <mergeCell ref="Z486:AT486"/>
    <mergeCell ref="AU486:AV486"/>
    <mergeCell ref="AW486:BB486"/>
    <mergeCell ref="BC484:BI484"/>
    <mergeCell ref="BJ484:BR484"/>
    <mergeCell ref="BS484:BY484"/>
    <mergeCell ref="BZ484:CF484"/>
    <mergeCell ref="A485:C485"/>
    <mergeCell ref="D485:J485"/>
    <mergeCell ref="K485:Y485"/>
    <mergeCell ref="Z485:AT485"/>
    <mergeCell ref="AU485:AV485"/>
    <mergeCell ref="AW485:BB485"/>
    <mergeCell ref="BC483:BI483"/>
    <mergeCell ref="BJ483:BR483"/>
    <mergeCell ref="BS483:BY483"/>
    <mergeCell ref="BZ483:CF483"/>
    <mergeCell ref="A484:C484"/>
    <mergeCell ref="D484:J484"/>
    <mergeCell ref="K484:Y484"/>
    <mergeCell ref="Z484:AT484"/>
    <mergeCell ref="AU484:AV484"/>
    <mergeCell ref="AW484:BB484"/>
    <mergeCell ref="BC482:BI482"/>
    <mergeCell ref="BJ482:BR482"/>
    <mergeCell ref="BS482:BY482"/>
    <mergeCell ref="BZ482:CF482"/>
    <mergeCell ref="A483:C483"/>
    <mergeCell ref="D483:J483"/>
    <mergeCell ref="K483:Y483"/>
    <mergeCell ref="Z483:AT483"/>
    <mergeCell ref="AU483:AV483"/>
    <mergeCell ref="AW483:BB483"/>
    <mergeCell ref="BC481:BI481"/>
    <mergeCell ref="BJ481:BR481"/>
    <mergeCell ref="BS481:BY481"/>
    <mergeCell ref="BZ481:CF481"/>
    <mergeCell ref="A482:C482"/>
    <mergeCell ref="D482:J482"/>
    <mergeCell ref="K482:Y482"/>
    <mergeCell ref="Z482:AT482"/>
    <mergeCell ref="AU482:AV482"/>
    <mergeCell ref="AW482:BB482"/>
    <mergeCell ref="BC480:BI480"/>
    <mergeCell ref="BJ480:BR480"/>
    <mergeCell ref="BS480:BY480"/>
    <mergeCell ref="BZ480:CF480"/>
    <mergeCell ref="A481:C481"/>
    <mergeCell ref="D481:J481"/>
    <mergeCell ref="K481:Y481"/>
    <mergeCell ref="Z481:AT481"/>
    <mergeCell ref="AU481:AV481"/>
    <mergeCell ref="AW481:BB481"/>
    <mergeCell ref="BC479:BI479"/>
    <mergeCell ref="BJ479:BR479"/>
    <mergeCell ref="BS479:BY479"/>
    <mergeCell ref="BZ479:CF479"/>
    <mergeCell ref="A480:C480"/>
    <mergeCell ref="D480:J480"/>
    <mergeCell ref="K480:Y480"/>
    <mergeCell ref="Z480:AT480"/>
    <mergeCell ref="AU480:AV480"/>
    <mergeCell ref="AW480:BB480"/>
    <mergeCell ref="BC478:BI478"/>
    <mergeCell ref="BJ478:BR478"/>
    <mergeCell ref="BS478:BY478"/>
    <mergeCell ref="BZ478:CF478"/>
    <mergeCell ref="A479:C479"/>
    <mergeCell ref="D479:J479"/>
    <mergeCell ref="K479:Y479"/>
    <mergeCell ref="Z479:AT479"/>
    <mergeCell ref="AU479:AV479"/>
    <mergeCell ref="AW479:BB479"/>
    <mergeCell ref="BC477:BI477"/>
    <mergeCell ref="BJ477:BR477"/>
    <mergeCell ref="BS477:BY477"/>
    <mergeCell ref="BZ477:CF477"/>
    <mergeCell ref="A478:C478"/>
    <mergeCell ref="D478:J478"/>
    <mergeCell ref="K478:Y478"/>
    <mergeCell ref="Z478:AT478"/>
    <mergeCell ref="AU478:AV478"/>
    <mergeCell ref="AW478:BB478"/>
    <mergeCell ref="BC476:BI476"/>
    <mergeCell ref="BJ476:BR476"/>
    <mergeCell ref="BS476:BY476"/>
    <mergeCell ref="BZ476:CF476"/>
    <mergeCell ref="A477:C477"/>
    <mergeCell ref="D477:J477"/>
    <mergeCell ref="K477:Y477"/>
    <mergeCell ref="Z477:AT477"/>
    <mergeCell ref="AU477:AV477"/>
    <mergeCell ref="AW477:BB477"/>
    <mergeCell ref="BC475:BI475"/>
    <mergeCell ref="BJ475:BR475"/>
    <mergeCell ref="BS475:BY475"/>
    <mergeCell ref="BZ475:CF475"/>
    <mergeCell ref="A476:C476"/>
    <mergeCell ref="D476:J476"/>
    <mergeCell ref="K476:Y476"/>
    <mergeCell ref="Z476:AT476"/>
    <mergeCell ref="AU476:AV476"/>
    <mergeCell ref="AW476:BB476"/>
    <mergeCell ref="BC474:BI474"/>
    <mergeCell ref="BJ474:BR474"/>
    <mergeCell ref="BS474:BY474"/>
    <mergeCell ref="BZ474:CF474"/>
    <mergeCell ref="A475:C475"/>
    <mergeCell ref="D475:J475"/>
    <mergeCell ref="K475:Y475"/>
    <mergeCell ref="Z475:AT475"/>
    <mergeCell ref="AU475:AV475"/>
    <mergeCell ref="AW475:BB475"/>
    <mergeCell ref="BC473:BI473"/>
    <mergeCell ref="BJ473:BR473"/>
    <mergeCell ref="BS473:BY473"/>
    <mergeCell ref="BZ473:CF473"/>
    <mergeCell ref="A474:C474"/>
    <mergeCell ref="D474:J474"/>
    <mergeCell ref="K474:Y474"/>
    <mergeCell ref="Z474:AT474"/>
    <mergeCell ref="AU474:AV474"/>
    <mergeCell ref="AW474:BB474"/>
    <mergeCell ref="BC472:BI472"/>
    <mergeCell ref="BJ472:BR472"/>
    <mergeCell ref="BS472:BY472"/>
    <mergeCell ref="BZ472:CF472"/>
    <mergeCell ref="A473:C473"/>
    <mergeCell ref="D473:J473"/>
    <mergeCell ref="K473:Y473"/>
    <mergeCell ref="Z473:AT473"/>
    <mergeCell ref="AU473:AV473"/>
    <mergeCell ref="AW473:BB473"/>
    <mergeCell ref="BC471:BI471"/>
    <mergeCell ref="BJ471:BR471"/>
    <mergeCell ref="BS471:BY471"/>
    <mergeCell ref="BZ471:CF471"/>
    <mergeCell ref="A472:C472"/>
    <mergeCell ref="D472:J472"/>
    <mergeCell ref="K472:Y472"/>
    <mergeCell ref="Z472:AT472"/>
    <mergeCell ref="AU472:AV472"/>
    <mergeCell ref="AW472:BB472"/>
    <mergeCell ref="BC470:BI470"/>
    <mergeCell ref="BJ470:BR470"/>
    <mergeCell ref="BS470:BY470"/>
    <mergeCell ref="BZ470:CF470"/>
    <mergeCell ref="A471:C471"/>
    <mergeCell ref="D471:J471"/>
    <mergeCell ref="K471:Y471"/>
    <mergeCell ref="Z471:AT471"/>
    <mergeCell ref="AU471:AV471"/>
    <mergeCell ref="AW471:BB471"/>
    <mergeCell ref="BC469:BI469"/>
    <mergeCell ref="BJ469:BR469"/>
    <mergeCell ref="BS469:BY469"/>
    <mergeCell ref="BZ469:CF469"/>
    <mergeCell ref="A470:C470"/>
    <mergeCell ref="D470:J470"/>
    <mergeCell ref="K470:Y470"/>
    <mergeCell ref="Z470:AT470"/>
    <mergeCell ref="AU470:AV470"/>
    <mergeCell ref="AW470:BB470"/>
    <mergeCell ref="BC468:BI468"/>
    <mergeCell ref="BJ468:BR468"/>
    <mergeCell ref="BS468:BY468"/>
    <mergeCell ref="BZ468:CF468"/>
    <mergeCell ref="A469:C469"/>
    <mergeCell ref="D469:J469"/>
    <mergeCell ref="K469:Y469"/>
    <mergeCell ref="Z469:AT469"/>
    <mergeCell ref="AU469:AV469"/>
    <mergeCell ref="AW469:BB469"/>
    <mergeCell ref="BC467:BI467"/>
    <mergeCell ref="BJ467:BR467"/>
    <mergeCell ref="BS467:BY467"/>
    <mergeCell ref="BZ467:CF467"/>
    <mergeCell ref="A468:C468"/>
    <mergeCell ref="D468:J468"/>
    <mergeCell ref="K468:Y468"/>
    <mergeCell ref="Z468:AT468"/>
    <mergeCell ref="AU468:AV468"/>
    <mergeCell ref="AW468:BB468"/>
    <mergeCell ref="BC466:BI466"/>
    <mergeCell ref="BJ466:BR466"/>
    <mergeCell ref="BS466:BY466"/>
    <mergeCell ref="BZ466:CF466"/>
    <mergeCell ref="A467:C467"/>
    <mergeCell ref="D467:J467"/>
    <mergeCell ref="K467:Y467"/>
    <mergeCell ref="Z467:AT467"/>
    <mergeCell ref="AU467:AV467"/>
    <mergeCell ref="AW467:BB467"/>
    <mergeCell ref="BC465:BI465"/>
    <mergeCell ref="BJ465:BR465"/>
    <mergeCell ref="BS465:BY465"/>
    <mergeCell ref="BZ465:CF465"/>
    <mergeCell ref="A466:C466"/>
    <mergeCell ref="D466:J466"/>
    <mergeCell ref="K466:Y466"/>
    <mergeCell ref="Z466:AT466"/>
    <mergeCell ref="AU466:AV466"/>
    <mergeCell ref="AW466:BB466"/>
    <mergeCell ref="BC464:BI464"/>
    <mergeCell ref="BJ464:BR464"/>
    <mergeCell ref="BS464:BY464"/>
    <mergeCell ref="BZ464:CF464"/>
    <mergeCell ref="A465:C465"/>
    <mergeCell ref="D465:J465"/>
    <mergeCell ref="K465:Y465"/>
    <mergeCell ref="Z465:AT465"/>
    <mergeCell ref="AU465:AV465"/>
    <mergeCell ref="AW465:BB465"/>
    <mergeCell ref="BC463:BI463"/>
    <mergeCell ref="BJ463:BR463"/>
    <mergeCell ref="BS463:BY463"/>
    <mergeCell ref="BZ463:CF463"/>
    <mergeCell ref="A464:C464"/>
    <mergeCell ref="D464:J464"/>
    <mergeCell ref="K464:Y464"/>
    <mergeCell ref="Z464:AT464"/>
    <mergeCell ref="AU464:AV464"/>
    <mergeCell ref="AW464:BB464"/>
    <mergeCell ref="BC462:BI462"/>
    <mergeCell ref="BJ462:BR462"/>
    <mergeCell ref="BS462:BY462"/>
    <mergeCell ref="BZ462:CF462"/>
    <mergeCell ref="A463:C463"/>
    <mergeCell ref="D463:J463"/>
    <mergeCell ref="K463:Y463"/>
    <mergeCell ref="Z463:AT463"/>
    <mergeCell ref="AU463:AV463"/>
    <mergeCell ref="AW463:BB463"/>
    <mergeCell ref="BC461:BI461"/>
    <mergeCell ref="BJ461:BR461"/>
    <mergeCell ref="BS461:BY461"/>
    <mergeCell ref="BZ461:CF461"/>
    <mergeCell ref="A462:C462"/>
    <mergeCell ref="D462:J462"/>
    <mergeCell ref="K462:Y462"/>
    <mergeCell ref="Z462:AT462"/>
    <mergeCell ref="AU462:AV462"/>
    <mergeCell ref="AW462:BB462"/>
    <mergeCell ref="BC460:BI460"/>
    <mergeCell ref="BJ460:BR460"/>
    <mergeCell ref="BS460:BY460"/>
    <mergeCell ref="BZ460:CF460"/>
    <mergeCell ref="A461:C461"/>
    <mergeCell ref="D461:J461"/>
    <mergeCell ref="K461:Y461"/>
    <mergeCell ref="Z461:AT461"/>
    <mergeCell ref="AU461:AV461"/>
    <mergeCell ref="AW461:BB461"/>
    <mergeCell ref="BC459:BI459"/>
    <mergeCell ref="BJ459:BR459"/>
    <mergeCell ref="BS459:BY459"/>
    <mergeCell ref="BZ459:CF459"/>
    <mergeCell ref="A460:C460"/>
    <mergeCell ref="D460:J460"/>
    <mergeCell ref="K460:Y460"/>
    <mergeCell ref="Z460:AT460"/>
    <mergeCell ref="AU460:AV460"/>
    <mergeCell ref="AW460:BB460"/>
    <mergeCell ref="BC458:BI458"/>
    <mergeCell ref="BJ458:BR458"/>
    <mergeCell ref="BS458:BY458"/>
    <mergeCell ref="BZ458:CF458"/>
    <mergeCell ref="A459:C459"/>
    <mergeCell ref="D459:J459"/>
    <mergeCell ref="K459:Y459"/>
    <mergeCell ref="Z459:AT459"/>
    <mergeCell ref="AU459:AV459"/>
    <mergeCell ref="AW459:BB459"/>
    <mergeCell ref="BC457:BI457"/>
    <mergeCell ref="BJ457:BR457"/>
    <mergeCell ref="BS457:BY457"/>
    <mergeCell ref="BZ457:CF457"/>
    <mergeCell ref="A458:C458"/>
    <mergeCell ref="D458:J458"/>
    <mergeCell ref="K458:Y458"/>
    <mergeCell ref="Z458:AT458"/>
    <mergeCell ref="AU458:AV458"/>
    <mergeCell ref="AW458:BB458"/>
    <mergeCell ref="BC456:BI456"/>
    <mergeCell ref="BJ456:BR456"/>
    <mergeCell ref="BS456:BY456"/>
    <mergeCell ref="BZ456:CF456"/>
    <mergeCell ref="A457:C457"/>
    <mergeCell ref="D457:J457"/>
    <mergeCell ref="K457:Y457"/>
    <mergeCell ref="Z457:AT457"/>
    <mergeCell ref="AU457:AV457"/>
    <mergeCell ref="AW457:BB457"/>
    <mergeCell ref="BC455:BI455"/>
    <mergeCell ref="BJ455:BR455"/>
    <mergeCell ref="BS455:BY455"/>
    <mergeCell ref="BZ455:CF455"/>
    <mergeCell ref="A456:C456"/>
    <mergeCell ref="D456:J456"/>
    <mergeCell ref="K456:Y456"/>
    <mergeCell ref="Z456:AT456"/>
    <mergeCell ref="AU456:AV456"/>
    <mergeCell ref="AW456:BB456"/>
    <mergeCell ref="BC454:BI454"/>
    <mergeCell ref="BJ454:BR454"/>
    <mergeCell ref="BS454:BY454"/>
    <mergeCell ref="BZ454:CF454"/>
    <mergeCell ref="A455:C455"/>
    <mergeCell ref="D455:J455"/>
    <mergeCell ref="K455:Y455"/>
    <mergeCell ref="Z455:AT455"/>
    <mergeCell ref="AU455:AV455"/>
    <mergeCell ref="AW455:BB455"/>
    <mergeCell ref="BC453:BI453"/>
    <mergeCell ref="BJ453:BR453"/>
    <mergeCell ref="BS453:BY453"/>
    <mergeCell ref="BZ453:CF453"/>
    <mergeCell ref="A454:C454"/>
    <mergeCell ref="D454:J454"/>
    <mergeCell ref="K454:Y454"/>
    <mergeCell ref="Z454:AT454"/>
    <mergeCell ref="AU454:AV454"/>
    <mergeCell ref="AW454:BB454"/>
    <mergeCell ref="BC452:BI452"/>
    <mergeCell ref="BJ452:BR452"/>
    <mergeCell ref="BS452:BY452"/>
    <mergeCell ref="BZ452:CF452"/>
    <mergeCell ref="A453:C453"/>
    <mergeCell ref="D453:J453"/>
    <mergeCell ref="K453:Y453"/>
    <mergeCell ref="Z453:AT453"/>
    <mergeCell ref="AU453:AV453"/>
    <mergeCell ref="AW453:BB453"/>
    <mergeCell ref="BC451:BI451"/>
    <mergeCell ref="BJ451:BR451"/>
    <mergeCell ref="BS451:BY451"/>
    <mergeCell ref="BZ451:CF451"/>
    <mergeCell ref="A452:C452"/>
    <mergeCell ref="D452:J452"/>
    <mergeCell ref="K452:Y452"/>
    <mergeCell ref="Z452:AT452"/>
    <mergeCell ref="AU452:AV452"/>
    <mergeCell ref="AW452:BB452"/>
    <mergeCell ref="BC450:BI450"/>
    <mergeCell ref="BJ450:BR450"/>
    <mergeCell ref="BS450:BY450"/>
    <mergeCell ref="BZ450:CF450"/>
    <mergeCell ref="A451:C451"/>
    <mergeCell ref="D451:J451"/>
    <mergeCell ref="K451:Y451"/>
    <mergeCell ref="Z451:AT451"/>
    <mergeCell ref="AU451:AV451"/>
    <mergeCell ref="AW451:BB451"/>
    <mergeCell ref="BC449:BI449"/>
    <mergeCell ref="BJ449:BR449"/>
    <mergeCell ref="BS449:BY449"/>
    <mergeCell ref="BZ449:CF449"/>
    <mergeCell ref="A450:C450"/>
    <mergeCell ref="D450:J450"/>
    <mergeCell ref="K450:Y450"/>
    <mergeCell ref="Z450:AT450"/>
    <mergeCell ref="AU450:AV450"/>
    <mergeCell ref="AW450:BB450"/>
    <mergeCell ref="BC448:BI448"/>
    <mergeCell ref="BJ448:BR448"/>
    <mergeCell ref="BS448:BY448"/>
    <mergeCell ref="BZ448:CF448"/>
    <mergeCell ref="A449:C449"/>
    <mergeCell ref="D449:J449"/>
    <mergeCell ref="K449:Y449"/>
    <mergeCell ref="Z449:AT449"/>
    <mergeCell ref="AU449:AV449"/>
    <mergeCell ref="AW449:BB449"/>
    <mergeCell ref="BC447:BI447"/>
    <mergeCell ref="BJ447:BR447"/>
    <mergeCell ref="BS447:BY447"/>
    <mergeCell ref="BZ447:CF447"/>
    <mergeCell ref="A448:C448"/>
    <mergeCell ref="D448:J448"/>
    <mergeCell ref="K448:Y448"/>
    <mergeCell ref="Z448:AT448"/>
    <mergeCell ref="AU448:AV448"/>
    <mergeCell ref="AW448:BB448"/>
    <mergeCell ref="BC446:BI446"/>
    <mergeCell ref="BJ446:BR446"/>
    <mergeCell ref="BS446:BY446"/>
    <mergeCell ref="BZ446:CF446"/>
    <mergeCell ref="A447:C447"/>
    <mergeCell ref="D447:J447"/>
    <mergeCell ref="K447:Y447"/>
    <mergeCell ref="Z447:AT447"/>
    <mergeCell ref="AU447:AV447"/>
    <mergeCell ref="AW447:BB447"/>
    <mergeCell ref="BC445:BI445"/>
    <mergeCell ref="BJ445:BR445"/>
    <mergeCell ref="BS445:BY445"/>
    <mergeCell ref="BZ445:CF445"/>
    <mergeCell ref="A446:C446"/>
    <mergeCell ref="D446:J446"/>
    <mergeCell ref="K446:Y446"/>
    <mergeCell ref="Z446:AT446"/>
    <mergeCell ref="AU446:AV446"/>
    <mergeCell ref="AW446:BB446"/>
    <mergeCell ref="BC444:BI444"/>
    <mergeCell ref="BJ444:BR444"/>
    <mergeCell ref="BS444:BY444"/>
    <mergeCell ref="BZ444:CF444"/>
    <mergeCell ref="A445:C445"/>
    <mergeCell ref="D445:J445"/>
    <mergeCell ref="K445:Y445"/>
    <mergeCell ref="Z445:AT445"/>
    <mergeCell ref="AU445:AV445"/>
    <mergeCell ref="AW445:BB445"/>
    <mergeCell ref="BC443:BI443"/>
    <mergeCell ref="BJ443:BR443"/>
    <mergeCell ref="BS443:BY443"/>
    <mergeCell ref="BZ443:CF443"/>
    <mergeCell ref="A444:C444"/>
    <mergeCell ref="D444:J444"/>
    <mergeCell ref="K444:Y444"/>
    <mergeCell ref="Z444:AT444"/>
    <mergeCell ref="AU444:AV444"/>
    <mergeCell ref="AW444:BB444"/>
    <mergeCell ref="BC442:BI442"/>
    <mergeCell ref="BJ442:BR442"/>
    <mergeCell ref="BS442:BY442"/>
    <mergeCell ref="BZ442:CF442"/>
    <mergeCell ref="A443:C443"/>
    <mergeCell ref="D443:J443"/>
    <mergeCell ref="K443:Y443"/>
    <mergeCell ref="Z443:AT443"/>
    <mergeCell ref="AU443:AV443"/>
    <mergeCell ref="AW443:BB443"/>
    <mergeCell ref="BC441:BI441"/>
    <mergeCell ref="BJ441:BR441"/>
    <mergeCell ref="BS441:BY441"/>
    <mergeCell ref="BZ441:CF441"/>
    <mergeCell ref="A442:C442"/>
    <mergeCell ref="D442:J442"/>
    <mergeCell ref="K442:Y442"/>
    <mergeCell ref="Z442:AT442"/>
    <mergeCell ref="AU442:AV442"/>
    <mergeCell ref="AW442:BB442"/>
    <mergeCell ref="BC440:BI440"/>
    <mergeCell ref="BJ440:BR440"/>
    <mergeCell ref="BS440:BY440"/>
    <mergeCell ref="BZ440:CF440"/>
    <mergeCell ref="A441:C441"/>
    <mergeCell ref="D441:J441"/>
    <mergeCell ref="K441:Y441"/>
    <mergeCell ref="Z441:AT441"/>
    <mergeCell ref="AU441:AV441"/>
    <mergeCell ref="AW441:BB441"/>
    <mergeCell ref="BC439:BI439"/>
    <mergeCell ref="BJ439:BR439"/>
    <mergeCell ref="BS439:BY439"/>
    <mergeCell ref="BZ439:CF439"/>
    <mergeCell ref="A440:C440"/>
    <mergeCell ref="D440:J440"/>
    <mergeCell ref="K440:Y440"/>
    <mergeCell ref="Z440:AT440"/>
    <mergeCell ref="AU440:AV440"/>
    <mergeCell ref="AW440:BB440"/>
    <mergeCell ref="BC438:BI438"/>
    <mergeCell ref="BJ438:BR438"/>
    <mergeCell ref="BS438:BY438"/>
    <mergeCell ref="BZ438:CF438"/>
    <mergeCell ref="A439:C439"/>
    <mergeCell ref="D439:J439"/>
    <mergeCell ref="K439:Y439"/>
    <mergeCell ref="Z439:AT439"/>
    <mergeCell ref="AU439:AV439"/>
    <mergeCell ref="AW439:BB439"/>
    <mergeCell ref="BC437:BI437"/>
    <mergeCell ref="BJ437:BR437"/>
    <mergeCell ref="BS437:BY437"/>
    <mergeCell ref="BZ437:CF437"/>
    <mergeCell ref="A438:C438"/>
    <mergeCell ref="D438:J438"/>
    <mergeCell ref="K438:Y438"/>
    <mergeCell ref="Z438:AT438"/>
    <mergeCell ref="AU438:AV438"/>
    <mergeCell ref="AW438:BB438"/>
    <mergeCell ref="BC436:BI436"/>
    <mergeCell ref="BJ436:BR436"/>
    <mergeCell ref="BS436:BY436"/>
    <mergeCell ref="BZ436:CF436"/>
    <mergeCell ref="A437:C437"/>
    <mergeCell ref="D437:J437"/>
    <mergeCell ref="K437:Y437"/>
    <mergeCell ref="Z437:AT437"/>
    <mergeCell ref="AU437:AV437"/>
    <mergeCell ref="AW437:BB437"/>
    <mergeCell ref="BC435:BI435"/>
    <mergeCell ref="BJ435:BR435"/>
    <mergeCell ref="BS435:BY435"/>
    <mergeCell ref="BZ435:CF435"/>
    <mergeCell ref="A436:C436"/>
    <mergeCell ref="D436:J436"/>
    <mergeCell ref="K436:Y436"/>
    <mergeCell ref="Z436:AT436"/>
    <mergeCell ref="AU436:AV436"/>
    <mergeCell ref="AW436:BB436"/>
    <mergeCell ref="BC434:BI434"/>
    <mergeCell ref="BJ434:BR434"/>
    <mergeCell ref="BS434:BY434"/>
    <mergeCell ref="BZ434:CF434"/>
    <mergeCell ref="A435:C435"/>
    <mergeCell ref="D435:J435"/>
    <mergeCell ref="K435:Y435"/>
    <mergeCell ref="Z435:AT435"/>
    <mergeCell ref="AU435:AV435"/>
    <mergeCell ref="AW435:BB435"/>
    <mergeCell ref="BC433:BI433"/>
    <mergeCell ref="BJ433:BR433"/>
    <mergeCell ref="BS433:BY433"/>
    <mergeCell ref="BZ433:CF433"/>
    <mergeCell ref="A434:C434"/>
    <mergeCell ref="D434:J434"/>
    <mergeCell ref="K434:Y434"/>
    <mergeCell ref="Z434:AT434"/>
    <mergeCell ref="AU434:AV434"/>
    <mergeCell ref="AW434:BB434"/>
    <mergeCell ref="BC432:BI432"/>
    <mergeCell ref="BJ432:BR432"/>
    <mergeCell ref="BS432:BY432"/>
    <mergeCell ref="BZ432:CF432"/>
    <mergeCell ref="A433:C433"/>
    <mergeCell ref="D433:J433"/>
    <mergeCell ref="K433:Y433"/>
    <mergeCell ref="Z433:AT433"/>
    <mergeCell ref="AU433:AV433"/>
    <mergeCell ref="AW433:BB433"/>
    <mergeCell ref="BC431:BI431"/>
    <mergeCell ref="BJ431:BR431"/>
    <mergeCell ref="BS431:BY431"/>
    <mergeCell ref="BZ431:CF431"/>
    <mergeCell ref="A432:C432"/>
    <mergeCell ref="D432:J432"/>
    <mergeCell ref="K432:Y432"/>
    <mergeCell ref="Z432:AT432"/>
    <mergeCell ref="AU432:AV432"/>
    <mergeCell ref="AW432:BB432"/>
    <mergeCell ref="BC430:BI430"/>
    <mergeCell ref="BJ430:BR430"/>
    <mergeCell ref="BS430:BY430"/>
    <mergeCell ref="BZ430:CF430"/>
    <mergeCell ref="A431:C431"/>
    <mergeCell ref="D431:J431"/>
    <mergeCell ref="K431:Y431"/>
    <mergeCell ref="Z431:AT431"/>
    <mergeCell ref="AU431:AV431"/>
    <mergeCell ref="AW431:BB431"/>
    <mergeCell ref="BC429:BI429"/>
    <mergeCell ref="BJ429:BR429"/>
    <mergeCell ref="BS429:BY429"/>
    <mergeCell ref="BZ429:CF429"/>
    <mergeCell ref="A430:C430"/>
    <mergeCell ref="D430:J430"/>
    <mergeCell ref="K430:Y430"/>
    <mergeCell ref="Z430:AT430"/>
    <mergeCell ref="AU430:AV430"/>
    <mergeCell ref="AW430:BB430"/>
    <mergeCell ref="BC428:BI428"/>
    <mergeCell ref="BJ428:BR428"/>
    <mergeCell ref="BS428:BY428"/>
    <mergeCell ref="BZ428:CF428"/>
    <mergeCell ref="A429:C429"/>
    <mergeCell ref="D429:J429"/>
    <mergeCell ref="K429:Y429"/>
    <mergeCell ref="Z429:AT429"/>
    <mergeCell ref="AU429:AV429"/>
    <mergeCell ref="AW429:BB429"/>
    <mergeCell ref="BC427:BI427"/>
    <mergeCell ref="BJ427:BR427"/>
    <mergeCell ref="BS427:BY427"/>
    <mergeCell ref="BZ427:CF427"/>
    <mergeCell ref="A428:C428"/>
    <mergeCell ref="D428:J428"/>
    <mergeCell ref="K428:Y428"/>
    <mergeCell ref="Z428:AT428"/>
    <mergeCell ref="AU428:AV428"/>
    <mergeCell ref="AW428:BB428"/>
    <mergeCell ref="BC426:BI426"/>
    <mergeCell ref="BJ426:BR426"/>
    <mergeCell ref="BS426:BY426"/>
    <mergeCell ref="BZ426:CF426"/>
    <mergeCell ref="A427:C427"/>
    <mergeCell ref="D427:J427"/>
    <mergeCell ref="K427:Y427"/>
    <mergeCell ref="Z427:AT427"/>
    <mergeCell ref="AU427:AV427"/>
    <mergeCell ref="AW427:BB427"/>
    <mergeCell ref="BC425:BI425"/>
    <mergeCell ref="BJ425:BR425"/>
    <mergeCell ref="BS425:BY425"/>
    <mergeCell ref="BZ425:CF425"/>
    <mergeCell ref="A426:C426"/>
    <mergeCell ref="D426:J426"/>
    <mergeCell ref="K426:Y426"/>
    <mergeCell ref="Z426:AT426"/>
    <mergeCell ref="AU426:AV426"/>
    <mergeCell ref="AW426:BB426"/>
    <mergeCell ref="BC424:BI424"/>
    <mergeCell ref="BJ424:BR424"/>
    <mergeCell ref="BS424:BY424"/>
    <mergeCell ref="BZ424:CF424"/>
    <mergeCell ref="A425:C425"/>
    <mergeCell ref="D425:J425"/>
    <mergeCell ref="K425:Y425"/>
    <mergeCell ref="Z425:AT425"/>
    <mergeCell ref="AU425:AV425"/>
    <mergeCell ref="AW425:BB425"/>
    <mergeCell ref="BC423:BI423"/>
    <mergeCell ref="BJ423:BR423"/>
    <mergeCell ref="BS423:BY423"/>
    <mergeCell ref="BZ423:CF423"/>
    <mergeCell ref="A424:C424"/>
    <mergeCell ref="D424:J424"/>
    <mergeCell ref="K424:Y424"/>
    <mergeCell ref="Z424:AT424"/>
    <mergeCell ref="AU424:AV424"/>
    <mergeCell ref="AW424:BB424"/>
    <mergeCell ref="BC422:BI422"/>
    <mergeCell ref="BJ422:BR422"/>
    <mergeCell ref="BS422:BY422"/>
    <mergeCell ref="BZ422:CF422"/>
    <mergeCell ref="A423:C423"/>
    <mergeCell ref="D423:J423"/>
    <mergeCell ref="K423:Y423"/>
    <mergeCell ref="Z423:AT423"/>
    <mergeCell ref="AU423:AV423"/>
    <mergeCell ref="AW423:BB423"/>
    <mergeCell ref="BC421:BI421"/>
    <mergeCell ref="BJ421:BR421"/>
    <mergeCell ref="BS421:BY421"/>
    <mergeCell ref="BZ421:CF421"/>
    <mergeCell ref="A422:C422"/>
    <mergeCell ref="D422:J422"/>
    <mergeCell ref="K422:Y422"/>
    <mergeCell ref="Z422:AT422"/>
    <mergeCell ref="AU422:AV422"/>
    <mergeCell ref="AW422:BB422"/>
    <mergeCell ref="BC420:BI420"/>
    <mergeCell ref="BJ420:BR420"/>
    <mergeCell ref="BS420:BY420"/>
    <mergeCell ref="BZ420:CF420"/>
    <mergeCell ref="A421:C421"/>
    <mergeCell ref="D421:J421"/>
    <mergeCell ref="K421:Y421"/>
    <mergeCell ref="Z421:AT421"/>
    <mergeCell ref="AU421:AV421"/>
    <mergeCell ref="AW421:BB421"/>
    <mergeCell ref="BC419:BI419"/>
    <mergeCell ref="BJ419:BR419"/>
    <mergeCell ref="BS419:BY419"/>
    <mergeCell ref="BZ419:CF419"/>
    <mergeCell ref="A420:C420"/>
    <mergeCell ref="D420:J420"/>
    <mergeCell ref="K420:Y420"/>
    <mergeCell ref="Z420:AT420"/>
    <mergeCell ref="AU420:AV420"/>
    <mergeCell ref="AW420:BB420"/>
    <mergeCell ref="BC418:BI418"/>
    <mergeCell ref="BJ418:BR418"/>
    <mergeCell ref="BS418:BY418"/>
    <mergeCell ref="BZ418:CF418"/>
    <mergeCell ref="A419:C419"/>
    <mergeCell ref="D419:J419"/>
    <mergeCell ref="K419:Y419"/>
    <mergeCell ref="Z419:AT419"/>
    <mergeCell ref="AU419:AV419"/>
    <mergeCell ref="AW419:BB419"/>
    <mergeCell ref="BC417:BI417"/>
    <mergeCell ref="BJ417:BR417"/>
    <mergeCell ref="BS417:BY417"/>
    <mergeCell ref="BZ417:CF417"/>
    <mergeCell ref="A418:C418"/>
    <mergeCell ref="D418:J418"/>
    <mergeCell ref="K418:Y418"/>
    <mergeCell ref="Z418:AT418"/>
    <mergeCell ref="AU418:AV418"/>
    <mergeCell ref="AW418:BB418"/>
    <mergeCell ref="BC416:BI416"/>
    <mergeCell ref="BJ416:BR416"/>
    <mergeCell ref="BS416:BY416"/>
    <mergeCell ref="BZ416:CF416"/>
    <mergeCell ref="A417:C417"/>
    <mergeCell ref="D417:J417"/>
    <mergeCell ref="K417:Y417"/>
    <mergeCell ref="Z417:AT417"/>
    <mergeCell ref="AU417:AV417"/>
    <mergeCell ref="AW417:BB417"/>
    <mergeCell ref="BC415:BI415"/>
    <mergeCell ref="BJ415:BR415"/>
    <mergeCell ref="BS415:BY415"/>
    <mergeCell ref="BZ415:CF415"/>
    <mergeCell ref="A416:C416"/>
    <mergeCell ref="D416:J416"/>
    <mergeCell ref="K416:Y416"/>
    <mergeCell ref="Z416:AT416"/>
    <mergeCell ref="AU416:AV416"/>
    <mergeCell ref="AW416:BB416"/>
    <mergeCell ref="BC414:BI414"/>
    <mergeCell ref="BJ414:BR414"/>
    <mergeCell ref="BS414:BY414"/>
    <mergeCell ref="BZ414:CF414"/>
    <mergeCell ref="A415:C415"/>
    <mergeCell ref="D415:J415"/>
    <mergeCell ref="K415:Y415"/>
    <mergeCell ref="Z415:AT415"/>
    <mergeCell ref="AU415:AV415"/>
    <mergeCell ref="AW415:BB415"/>
    <mergeCell ref="BC413:BI413"/>
    <mergeCell ref="BJ413:BR413"/>
    <mergeCell ref="BS413:BY413"/>
    <mergeCell ref="BZ413:CF413"/>
    <mergeCell ref="A414:C414"/>
    <mergeCell ref="D414:J414"/>
    <mergeCell ref="K414:Y414"/>
    <mergeCell ref="Z414:AT414"/>
    <mergeCell ref="AU414:AV414"/>
    <mergeCell ref="AW414:BB414"/>
    <mergeCell ref="BC412:BI412"/>
    <mergeCell ref="BJ412:BR412"/>
    <mergeCell ref="BS412:BY412"/>
    <mergeCell ref="BZ412:CF412"/>
    <mergeCell ref="A413:C413"/>
    <mergeCell ref="D413:J413"/>
    <mergeCell ref="K413:Y413"/>
    <mergeCell ref="Z413:AT413"/>
    <mergeCell ref="AU413:AV413"/>
    <mergeCell ref="AW413:BB413"/>
    <mergeCell ref="BC411:BI411"/>
    <mergeCell ref="BJ411:BR411"/>
    <mergeCell ref="BS411:BY411"/>
    <mergeCell ref="BZ411:CF411"/>
    <mergeCell ref="A412:C412"/>
    <mergeCell ref="D412:J412"/>
    <mergeCell ref="K412:Y412"/>
    <mergeCell ref="Z412:AT412"/>
    <mergeCell ref="AU412:AV412"/>
    <mergeCell ref="AW412:BB412"/>
    <mergeCell ref="BC410:BI410"/>
    <mergeCell ref="BJ410:BR410"/>
    <mergeCell ref="BS410:BY410"/>
    <mergeCell ref="BZ410:CF410"/>
    <mergeCell ref="A411:C411"/>
    <mergeCell ref="D411:J411"/>
    <mergeCell ref="K411:Y411"/>
    <mergeCell ref="Z411:AT411"/>
    <mergeCell ref="AU411:AV411"/>
    <mergeCell ref="AW411:BB411"/>
    <mergeCell ref="BC409:BI409"/>
    <mergeCell ref="BJ409:BR409"/>
    <mergeCell ref="BS409:BY409"/>
    <mergeCell ref="BZ409:CF409"/>
    <mergeCell ref="A410:C410"/>
    <mergeCell ref="D410:J410"/>
    <mergeCell ref="K410:Y410"/>
    <mergeCell ref="Z410:AT410"/>
    <mergeCell ref="AU410:AV410"/>
    <mergeCell ref="AW410:BB410"/>
    <mergeCell ref="BC408:BI408"/>
    <mergeCell ref="BJ408:BR408"/>
    <mergeCell ref="BS408:BY408"/>
    <mergeCell ref="BZ408:CF408"/>
    <mergeCell ref="A409:C409"/>
    <mergeCell ref="D409:J409"/>
    <mergeCell ref="K409:Y409"/>
    <mergeCell ref="Z409:AT409"/>
    <mergeCell ref="AU409:AV409"/>
    <mergeCell ref="AW409:BB409"/>
    <mergeCell ref="BC407:BI407"/>
    <mergeCell ref="BJ407:BR407"/>
    <mergeCell ref="BS407:BY407"/>
    <mergeCell ref="BZ407:CF407"/>
    <mergeCell ref="A408:C408"/>
    <mergeCell ref="D408:J408"/>
    <mergeCell ref="K408:Y408"/>
    <mergeCell ref="Z408:AT408"/>
    <mergeCell ref="AU408:AV408"/>
    <mergeCell ref="AW408:BB408"/>
    <mergeCell ref="BC406:BI406"/>
    <mergeCell ref="BJ406:BR406"/>
    <mergeCell ref="BS406:BY406"/>
    <mergeCell ref="BZ406:CF406"/>
    <mergeCell ref="A407:C407"/>
    <mergeCell ref="D407:J407"/>
    <mergeCell ref="K407:Y407"/>
    <mergeCell ref="Z407:AT407"/>
    <mergeCell ref="AU407:AV407"/>
    <mergeCell ref="AW407:BB407"/>
    <mergeCell ref="BC405:BI405"/>
    <mergeCell ref="BJ405:BR405"/>
    <mergeCell ref="BS405:BY405"/>
    <mergeCell ref="BZ405:CF405"/>
    <mergeCell ref="A406:C406"/>
    <mergeCell ref="D406:J406"/>
    <mergeCell ref="K406:Y406"/>
    <mergeCell ref="Z406:AT406"/>
    <mergeCell ref="AU406:AV406"/>
    <mergeCell ref="AW406:BB406"/>
    <mergeCell ref="BC404:BI404"/>
    <mergeCell ref="BJ404:BR404"/>
    <mergeCell ref="BS404:BY404"/>
    <mergeCell ref="BZ404:CF404"/>
    <mergeCell ref="A405:C405"/>
    <mergeCell ref="D405:J405"/>
    <mergeCell ref="K405:Y405"/>
    <mergeCell ref="Z405:AT405"/>
    <mergeCell ref="AU405:AV405"/>
    <mergeCell ref="AW405:BB405"/>
    <mergeCell ref="BC403:BI403"/>
    <mergeCell ref="BJ403:BR403"/>
    <mergeCell ref="BS403:BY403"/>
    <mergeCell ref="BZ403:CF403"/>
    <mergeCell ref="A404:C404"/>
    <mergeCell ref="D404:J404"/>
    <mergeCell ref="K404:Y404"/>
    <mergeCell ref="Z404:AT404"/>
    <mergeCell ref="AU404:AV404"/>
    <mergeCell ref="AW404:BB404"/>
    <mergeCell ref="BC402:BI402"/>
    <mergeCell ref="BJ402:BR402"/>
    <mergeCell ref="BS402:BY402"/>
    <mergeCell ref="BZ402:CF402"/>
    <mergeCell ref="A403:C403"/>
    <mergeCell ref="D403:J403"/>
    <mergeCell ref="K403:Y403"/>
    <mergeCell ref="Z403:AT403"/>
    <mergeCell ref="AU403:AV403"/>
    <mergeCell ref="AW403:BB403"/>
    <mergeCell ref="BC401:BI401"/>
    <mergeCell ref="BJ401:BR401"/>
    <mergeCell ref="BS401:BY401"/>
    <mergeCell ref="BZ401:CF401"/>
    <mergeCell ref="A402:C402"/>
    <mergeCell ref="D402:J402"/>
    <mergeCell ref="K402:Y402"/>
    <mergeCell ref="Z402:AT402"/>
    <mergeCell ref="AU402:AV402"/>
    <mergeCell ref="AW402:BB402"/>
    <mergeCell ref="BC400:BI400"/>
    <mergeCell ref="BJ400:BR400"/>
    <mergeCell ref="BS400:BY400"/>
    <mergeCell ref="BZ400:CF400"/>
    <mergeCell ref="A401:C401"/>
    <mergeCell ref="D401:J401"/>
    <mergeCell ref="K401:Y401"/>
    <mergeCell ref="Z401:AT401"/>
    <mergeCell ref="AU401:AV401"/>
    <mergeCell ref="AW401:BB401"/>
    <mergeCell ref="BC399:BI399"/>
    <mergeCell ref="BJ399:BR399"/>
    <mergeCell ref="BS399:BY399"/>
    <mergeCell ref="BZ399:CF399"/>
    <mergeCell ref="A400:C400"/>
    <mergeCell ref="D400:J400"/>
    <mergeCell ref="K400:Y400"/>
    <mergeCell ref="Z400:AT400"/>
    <mergeCell ref="AU400:AV400"/>
    <mergeCell ref="AW400:BB400"/>
    <mergeCell ref="BC398:BI398"/>
    <mergeCell ref="BJ398:BR398"/>
    <mergeCell ref="BS398:BY398"/>
    <mergeCell ref="BZ398:CF398"/>
    <mergeCell ref="A399:C399"/>
    <mergeCell ref="D399:J399"/>
    <mergeCell ref="K399:Y399"/>
    <mergeCell ref="Z399:AT399"/>
    <mergeCell ref="AU399:AV399"/>
    <mergeCell ref="AW399:BB399"/>
    <mergeCell ref="BC397:BI397"/>
    <mergeCell ref="BJ397:BR397"/>
    <mergeCell ref="BS397:BY397"/>
    <mergeCell ref="BZ397:CF397"/>
    <mergeCell ref="A398:C398"/>
    <mergeCell ref="D398:J398"/>
    <mergeCell ref="K398:Y398"/>
    <mergeCell ref="Z398:AT398"/>
    <mergeCell ref="AU398:AV398"/>
    <mergeCell ref="AW398:BB398"/>
    <mergeCell ref="BC396:BI396"/>
    <mergeCell ref="BJ396:BR396"/>
    <mergeCell ref="BS396:BY396"/>
    <mergeCell ref="BZ396:CF396"/>
    <mergeCell ref="A397:C397"/>
    <mergeCell ref="D397:J397"/>
    <mergeCell ref="K397:Y397"/>
    <mergeCell ref="Z397:AT397"/>
    <mergeCell ref="AU397:AV397"/>
    <mergeCell ref="AW397:BB397"/>
    <mergeCell ref="BC395:BI395"/>
    <mergeCell ref="BJ395:BR395"/>
    <mergeCell ref="BS395:BY395"/>
    <mergeCell ref="BZ395:CF395"/>
    <mergeCell ref="A396:C396"/>
    <mergeCell ref="D396:J396"/>
    <mergeCell ref="K396:Y396"/>
    <mergeCell ref="Z396:AT396"/>
    <mergeCell ref="AU396:AV396"/>
    <mergeCell ref="AW396:BB396"/>
    <mergeCell ref="BC394:BI394"/>
    <mergeCell ref="BJ394:BR394"/>
    <mergeCell ref="BS394:BY394"/>
    <mergeCell ref="BZ394:CF394"/>
    <mergeCell ref="A395:C395"/>
    <mergeCell ref="D395:J395"/>
    <mergeCell ref="K395:Y395"/>
    <mergeCell ref="Z395:AT395"/>
    <mergeCell ref="AU395:AV395"/>
    <mergeCell ref="AW395:BB395"/>
    <mergeCell ref="BC393:BI393"/>
    <mergeCell ref="BJ393:BR393"/>
    <mergeCell ref="BS393:BY393"/>
    <mergeCell ref="BZ393:CF393"/>
    <mergeCell ref="A394:C394"/>
    <mergeCell ref="D394:J394"/>
    <mergeCell ref="K394:Y394"/>
    <mergeCell ref="Z394:AT394"/>
    <mergeCell ref="AU394:AV394"/>
    <mergeCell ref="AW394:BB394"/>
    <mergeCell ref="BC392:BI392"/>
    <mergeCell ref="BJ392:BR392"/>
    <mergeCell ref="BS392:BY392"/>
    <mergeCell ref="BZ392:CF392"/>
    <mergeCell ref="A393:C393"/>
    <mergeCell ref="D393:J393"/>
    <mergeCell ref="K393:Y393"/>
    <mergeCell ref="Z393:AT393"/>
    <mergeCell ref="AU393:AV393"/>
    <mergeCell ref="AW393:BB393"/>
    <mergeCell ref="BC391:BI391"/>
    <mergeCell ref="BJ391:BR391"/>
    <mergeCell ref="BS391:BY391"/>
    <mergeCell ref="BZ391:CF391"/>
    <mergeCell ref="A392:C392"/>
    <mergeCell ref="D392:J392"/>
    <mergeCell ref="K392:Y392"/>
    <mergeCell ref="Z392:AT392"/>
    <mergeCell ref="AU392:AV392"/>
    <mergeCell ref="AW392:BB392"/>
    <mergeCell ref="BC390:BI390"/>
    <mergeCell ref="BJ390:BR390"/>
    <mergeCell ref="BS390:BY390"/>
    <mergeCell ref="BZ390:CF390"/>
    <mergeCell ref="A391:C391"/>
    <mergeCell ref="D391:J391"/>
    <mergeCell ref="K391:Y391"/>
    <mergeCell ref="Z391:AT391"/>
    <mergeCell ref="AU391:AV391"/>
    <mergeCell ref="AW391:BB391"/>
    <mergeCell ref="BC389:BI389"/>
    <mergeCell ref="BJ389:BR389"/>
    <mergeCell ref="BS389:BY389"/>
    <mergeCell ref="BZ389:CF389"/>
    <mergeCell ref="A390:C390"/>
    <mergeCell ref="D390:J390"/>
    <mergeCell ref="K390:Y390"/>
    <mergeCell ref="Z390:AT390"/>
    <mergeCell ref="AU390:AV390"/>
    <mergeCell ref="AW390:BB390"/>
    <mergeCell ref="BC388:BI388"/>
    <mergeCell ref="BJ388:BR388"/>
    <mergeCell ref="BS388:BY388"/>
    <mergeCell ref="BZ388:CF388"/>
    <mergeCell ref="A389:C389"/>
    <mergeCell ref="D389:J389"/>
    <mergeCell ref="K389:Y389"/>
    <mergeCell ref="Z389:AT389"/>
    <mergeCell ref="AU389:AV389"/>
    <mergeCell ref="AW389:BB389"/>
    <mergeCell ref="BC387:BI387"/>
    <mergeCell ref="BJ387:BR387"/>
    <mergeCell ref="BS387:BY387"/>
    <mergeCell ref="BZ387:CF387"/>
    <mergeCell ref="A388:C388"/>
    <mergeCell ref="D388:J388"/>
    <mergeCell ref="K388:Y388"/>
    <mergeCell ref="Z388:AT388"/>
    <mergeCell ref="AU388:AV388"/>
    <mergeCell ref="AW388:BB388"/>
    <mergeCell ref="BC386:BI386"/>
    <mergeCell ref="BJ386:BR386"/>
    <mergeCell ref="BS386:BY386"/>
    <mergeCell ref="BZ386:CF386"/>
    <mergeCell ref="A387:C387"/>
    <mergeCell ref="D387:J387"/>
    <mergeCell ref="K387:Y387"/>
    <mergeCell ref="Z387:AT387"/>
    <mergeCell ref="AU387:AV387"/>
    <mergeCell ref="AW387:BB387"/>
    <mergeCell ref="BC385:BI385"/>
    <mergeCell ref="BJ385:BR385"/>
    <mergeCell ref="BS385:BY385"/>
    <mergeCell ref="BZ385:CF385"/>
    <mergeCell ref="A386:C386"/>
    <mergeCell ref="D386:J386"/>
    <mergeCell ref="K386:Y386"/>
    <mergeCell ref="Z386:AT386"/>
    <mergeCell ref="AU386:AV386"/>
    <mergeCell ref="AW386:BB386"/>
    <mergeCell ref="BC384:BI384"/>
    <mergeCell ref="BJ384:BR384"/>
    <mergeCell ref="BS384:BY384"/>
    <mergeCell ref="BZ384:CF384"/>
    <mergeCell ref="A385:C385"/>
    <mergeCell ref="D385:J385"/>
    <mergeCell ref="K385:Y385"/>
    <mergeCell ref="Z385:AT385"/>
    <mergeCell ref="AU385:AV385"/>
    <mergeCell ref="AW385:BB385"/>
    <mergeCell ref="BC383:BI383"/>
    <mergeCell ref="BJ383:BR383"/>
    <mergeCell ref="BS383:BY383"/>
    <mergeCell ref="BZ383:CF383"/>
    <mergeCell ref="A384:C384"/>
    <mergeCell ref="D384:J384"/>
    <mergeCell ref="K384:Y384"/>
    <mergeCell ref="Z384:AT384"/>
    <mergeCell ref="AU384:AV384"/>
    <mergeCell ref="AW384:BB384"/>
    <mergeCell ref="BC382:BI382"/>
    <mergeCell ref="BJ382:BR382"/>
    <mergeCell ref="BS382:BY382"/>
    <mergeCell ref="BZ382:CF382"/>
    <mergeCell ref="A383:C383"/>
    <mergeCell ref="D383:J383"/>
    <mergeCell ref="K383:Y383"/>
    <mergeCell ref="Z383:AT383"/>
    <mergeCell ref="AU383:AV383"/>
    <mergeCell ref="AW383:BB383"/>
    <mergeCell ref="BC381:BI381"/>
    <mergeCell ref="BJ381:BR381"/>
    <mergeCell ref="BS381:BY381"/>
    <mergeCell ref="BZ381:CF381"/>
    <mergeCell ref="A382:C382"/>
    <mergeCell ref="D382:J382"/>
    <mergeCell ref="K382:Y382"/>
    <mergeCell ref="Z382:AT382"/>
    <mergeCell ref="AU382:AV382"/>
    <mergeCell ref="AW382:BB382"/>
    <mergeCell ref="BC380:BI380"/>
    <mergeCell ref="BJ380:BR380"/>
    <mergeCell ref="BS380:BY380"/>
    <mergeCell ref="BZ380:CF380"/>
    <mergeCell ref="A381:C381"/>
    <mergeCell ref="D381:J381"/>
    <mergeCell ref="K381:Y381"/>
    <mergeCell ref="Z381:AT381"/>
    <mergeCell ref="AU381:AV381"/>
    <mergeCell ref="AW381:BB381"/>
    <mergeCell ref="BC379:BI379"/>
    <mergeCell ref="BJ379:BR379"/>
    <mergeCell ref="BS379:BY379"/>
    <mergeCell ref="BZ379:CF379"/>
    <mergeCell ref="A380:C380"/>
    <mergeCell ref="D380:J380"/>
    <mergeCell ref="K380:Y380"/>
    <mergeCell ref="Z380:AT380"/>
    <mergeCell ref="AU380:AV380"/>
    <mergeCell ref="AW380:BB380"/>
    <mergeCell ref="BC378:BI378"/>
    <mergeCell ref="BJ378:BR378"/>
    <mergeCell ref="BS378:BY378"/>
    <mergeCell ref="BZ378:CF378"/>
    <mergeCell ref="A379:C379"/>
    <mergeCell ref="D379:J379"/>
    <mergeCell ref="K379:Y379"/>
    <mergeCell ref="Z379:AT379"/>
    <mergeCell ref="AU379:AV379"/>
    <mergeCell ref="AW379:BB379"/>
    <mergeCell ref="BC377:BI377"/>
    <mergeCell ref="BJ377:BR377"/>
    <mergeCell ref="BS377:BY377"/>
    <mergeCell ref="BZ377:CF377"/>
    <mergeCell ref="A378:C378"/>
    <mergeCell ref="D378:J378"/>
    <mergeCell ref="K378:Y378"/>
    <mergeCell ref="Z378:AT378"/>
    <mergeCell ref="AU378:AV378"/>
    <mergeCell ref="AW378:BB378"/>
    <mergeCell ref="BC376:BI376"/>
    <mergeCell ref="BJ376:BR376"/>
    <mergeCell ref="BS376:BY376"/>
    <mergeCell ref="BZ376:CF376"/>
    <mergeCell ref="A377:C377"/>
    <mergeCell ref="D377:J377"/>
    <mergeCell ref="K377:Y377"/>
    <mergeCell ref="Z377:AT377"/>
    <mergeCell ref="AU377:AV377"/>
    <mergeCell ref="AW377:BB377"/>
    <mergeCell ref="BC375:BI375"/>
    <mergeCell ref="BJ375:BR375"/>
    <mergeCell ref="BS375:BY375"/>
    <mergeCell ref="BZ375:CF375"/>
    <mergeCell ref="A376:C376"/>
    <mergeCell ref="D376:J376"/>
    <mergeCell ref="K376:Y376"/>
    <mergeCell ref="Z376:AT376"/>
    <mergeCell ref="AU376:AV376"/>
    <mergeCell ref="AW376:BB376"/>
    <mergeCell ref="BC374:BI374"/>
    <mergeCell ref="BJ374:BR374"/>
    <mergeCell ref="BS374:BY374"/>
    <mergeCell ref="BZ374:CF374"/>
    <mergeCell ref="A375:C375"/>
    <mergeCell ref="D375:J375"/>
    <mergeCell ref="K375:Y375"/>
    <mergeCell ref="Z375:AT375"/>
    <mergeCell ref="AU375:AV375"/>
    <mergeCell ref="AW375:BB375"/>
    <mergeCell ref="BC373:BI373"/>
    <mergeCell ref="BJ373:BR373"/>
    <mergeCell ref="BS373:BY373"/>
    <mergeCell ref="BZ373:CF373"/>
    <mergeCell ref="A374:C374"/>
    <mergeCell ref="D374:J374"/>
    <mergeCell ref="K374:Y374"/>
    <mergeCell ref="Z374:AT374"/>
    <mergeCell ref="AU374:AV374"/>
    <mergeCell ref="AW374:BB374"/>
    <mergeCell ref="BC372:BI372"/>
    <mergeCell ref="BJ372:BR372"/>
    <mergeCell ref="BS372:BY372"/>
    <mergeCell ref="BZ372:CF372"/>
    <mergeCell ref="A373:C373"/>
    <mergeCell ref="D373:J373"/>
    <mergeCell ref="K373:Y373"/>
    <mergeCell ref="Z373:AT373"/>
    <mergeCell ref="AU373:AV373"/>
    <mergeCell ref="AW373:BB373"/>
    <mergeCell ref="BC371:BI371"/>
    <mergeCell ref="BJ371:BR371"/>
    <mergeCell ref="BS371:BY371"/>
    <mergeCell ref="BZ371:CF371"/>
    <mergeCell ref="A372:C372"/>
    <mergeCell ref="D372:J372"/>
    <mergeCell ref="K372:Y372"/>
    <mergeCell ref="Z372:AT372"/>
    <mergeCell ref="AU372:AV372"/>
    <mergeCell ref="AW372:BB372"/>
    <mergeCell ref="BC370:BI370"/>
    <mergeCell ref="BJ370:BR370"/>
    <mergeCell ref="BS370:BY370"/>
    <mergeCell ref="BZ370:CF370"/>
    <mergeCell ref="A371:C371"/>
    <mergeCell ref="D371:J371"/>
    <mergeCell ref="K371:Y371"/>
    <mergeCell ref="Z371:AT371"/>
    <mergeCell ref="AU371:AV371"/>
    <mergeCell ref="AW371:BB371"/>
    <mergeCell ref="BC369:BI369"/>
    <mergeCell ref="BJ369:BR369"/>
    <mergeCell ref="BS369:BY369"/>
    <mergeCell ref="BZ369:CF369"/>
    <mergeCell ref="A370:C370"/>
    <mergeCell ref="D370:J370"/>
    <mergeCell ref="K370:Y370"/>
    <mergeCell ref="Z370:AT370"/>
    <mergeCell ref="AU370:AV370"/>
    <mergeCell ref="AW370:BB370"/>
    <mergeCell ref="BC368:BI368"/>
    <mergeCell ref="BJ368:BR368"/>
    <mergeCell ref="BS368:BY368"/>
    <mergeCell ref="BZ368:CF368"/>
    <mergeCell ref="A369:C369"/>
    <mergeCell ref="D369:J369"/>
    <mergeCell ref="K369:Y369"/>
    <mergeCell ref="Z369:AT369"/>
    <mergeCell ref="AU369:AV369"/>
    <mergeCell ref="AW369:BB369"/>
    <mergeCell ref="BC367:BI367"/>
    <mergeCell ref="BJ367:BR367"/>
    <mergeCell ref="BS367:BY367"/>
    <mergeCell ref="BZ367:CF367"/>
    <mergeCell ref="A368:C368"/>
    <mergeCell ref="D368:J368"/>
    <mergeCell ref="K368:Y368"/>
    <mergeCell ref="Z368:AT368"/>
    <mergeCell ref="AU368:AV368"/>
    <mergeCell ref="AW368:BB368"/>
    <mergeCell ref="BC366:BI366"/>
    <mergeCell ref="BJ366:BR366"/>
    <mergeCell ref="BS366:BY366"/>
    <mergeCell ref="BZ366:CF366"/>
    <mergeCell ref="A367:C367"/>
    <mergeCell ref="D367:J367"/>
    <mergeCell ref="K367:Y367"/>
    <mergeCell ref="Z367:AT367"/>
    <mergeCell ref="AU367:AV367"/>
    <mergeCell ref="AW367:BB367"/>
    <mergeCell ref="BC365:BI365"/>
    <mergeCell ref="BJ365:BR365"/>
    <mergeCell ref="BS365:BY365"/>
    <mergeCell ref="BZ365:CF365"/>
    <mergeCell ref="A366:C366"/>
    <mergeCell ref="D366:J366"/>
    <mergeCell ref="K366:Y366"/>
    <mergeCell ref="Z366:AT366"/>
    <mergeCell ref="AU366:AV366"/>
    <mergeCell ref="AW366:BB366"/>
    <mergeCell ref="BC364:BI364"/>
    <mergeCell ref="BJ364:BR364"/>
    <mergeCell ref="BS364:BY364"/>
    <mergeCell ref="BZ364:CF364"/>
    <mergeCell ref="A365:C365"/>
    <mergeCell ref="D365:J365"/>
    <mergeCell ref="K365:Y365"/>
    <mergeCell ref="Z365:AT365"/>
    <mergeCell ref="AU365:AV365"/>
    <mergeCell ref="AW365:BB365"/>
    <mergeCell ref="BC363:BI363"/>
    <mergeCell ref="BJ363:BR363"/>
    <mergeCell ref="BS363:BY363"/>
    <mergeCell ref="BZ363:CF363"/>
    <mergeCell ref="A364:C364"/>
    <mergeCell ref="D364:J364"/>
    <mergeCell ref="K364:Y364"/>
    <mergeCell ref="Z364:AT364"/>
    <mergeCell ref="AU364:AV364"/>
    <mergeCell ref="AW364:BB364"/>
    <mergeCell ref="BC362:BI362"/>
    <mergeCell ref="BJ362:BR362"/>
    <mergeCell ref="BS362:BY362"/>
    <mergeCell ref="BZ362:CF362"/>
    <mergeCell ref="A363:C363"/>
    <mergeCell ref="D363:J363"/>
    <mergeCell ref="K363:Y363"/>
    <mergeCell ref="Z363:AT363"/>
    <mergeCell ref="AU363:AV363"/>
    <mergeCell ref="AW363:BB363"/>
    <mergeCell ref="BC361:BI361"/>
    <mergeCell ref="BJ361:BR361"/>
    <mergeCell ref="BS361:BY361"/>
    <mergeCell ref="BZ361:CF361"/>
    <mergeCell ref="A362:C362"/>
    <mergeCell ref="D362:J362"/>
    <mergeCell ref="K362:Y362"/>
    <mergeCell ref="Z362:AT362"/>
    <mergeCell ref="AU362:AV362"/>
    <mergeCell ref="AW362:BB362"/>
    <mergeCell ref="BC360:BI360"/>
    <mergeCell ref="BJ360:BR360"/>
    <mergeCell ref="BS360:BY360"/>
    <mergeCell ref="BZ360:CF360"/>
    <mergeCell ref="A361:C361"/>
    <mergeCell ref="D361:J361"/>
    <mergeCell ref="K361:Y361"/>
    <mergeCell ref="Z361:AT361"/>
    <mergeCell ref="AU361:AV361"/>
    <mergeCell ref="AW361:BB361"/>
    <mergeCell ref="BC359:BI359"/>
    <mergeCell ref="BJ359:BR359"/>
    <mergeCell ref="BS359:BY359"/>
    <mergeCell ref="BZ359:CF359"/>
    <mergeCell ref="A360:C360"/>
    <mergeCell ref="D360:J360"/>
    <mergeCell ref="K360:Y360"/>
    <mergeCell ref="Z360:AT360"/>
    <mergeCell ref="AU360:AV360"/>
    <mergeCell ref="AW360:BB360"/>
    <mergeCell ref="BC358:BI358"/>
    <mergeCell ref="BJ358:BR358"/>
    <mergeCell ref="BS358:BY358"/>
    <mergeCell ref="BZ358:CF358"/>
    <mergeCell ref="A359:C359"/>
    <mergeCell ref="D359:J359"/>
    <mergeCell ref="K359:Y359"/>
    <mergeCell ref="Z359:AT359"/>
    <mergeCell ref="AU359:AV359"/>
    <mergeCell ref="AW359:BB359"/>
    <mergeCell ref="BC357:BI357"/>
    <mergeCell ref="BJ357:BR357"/>
    <mergeCell ref="BS357:BY357"/>
    <mergeCell ref="BZ357:CF357"/>
    <mergeCell ref="A358:C358"/>
    <mergeCell ref="D358:J358"/>
    <mergeCell ref="K358:Y358"/>
    <mergeCell ref="Z358:AT358"/>
    <mergeCell ref="AU358:AV358"/>
    <mergeCell ref="AW358:BB358"/>
    <mergeCell ref="BC356:BI356"/>
    <mergeCell ref="BJ356:BR356"/>
    <mergeCell ref="BS356:BY356"/>
    <mergeCell ref="BZ356:CF356"/>
    <mergeCell ref="A357:C357"/>
    <mergeCell ref="D357:J357"/>
    <mergeCell ref="K357:Y357"/>
    <mergeCell ref="Z357:AT357"/>
    <mergeCell ref="AU357:AV357"/>
    <mergeCell ref="AW357:BB357"/>
    <mergeCell ref="BC355:BI355"/>
    <mergeCell ref="BJ355:BR355"/>
    <mergeCell ref="BS355:BY355"/>
    <mergeCell ref="BZ355:CF355"/>
    <mergeCell ref="A356:C356"/>
    <mergeCell ref="D356:J356"/>
    <mergeCell ref="K356:Y356"/>
    <mergeCell ref="Z356:AT356"/>
    <mergeCell ref="AU356:AV356"/>
    <mergeCell ref="AW356:BB356"/>
    <mergeCell ref="BC354:BI354"/>
    <mergeCell ref="BJ354:BR354"/>
    <mergeCell ref="BS354:BY354"/>
    <mergeCell ref="BZ354:CF354"/>
    <mergeCell ref="A355:C355"/>
    <mergeCell ref="D355:J355"/>
    <mergeCell ref="K355:Y355"/>
    <mergeCell ref="Z355:AT355"/>
    <mergeCell ref="AU355:AV355"/>
    <mergeCell ref="AW355:BB355"/>
    <mergeCell ref="BC353:BI353"/>
    <mergeCell ref="BJ353:BR353"/>
    <mergeCell ref="BS353:BY353"/>
    <mergeCell ref="BZ353:CF353"/>
    <mergeCell ref="A354:C354"/>
    <mergeCell ref="D354:J354"/>
    <mergeCell ref="K354:Y354"/>
    <mergeCell ref="Z354:AT354"/>
    <mergeCell ref="AU354:AV354"/>
    <mergeCell ref="AW354:BB354"/>
    <mergeCell ref="BC352:BI352"/>
    <mergeCell ref="BJ352:BR352"/>
    <mergeCell ref="BS352:BY352"/>
    <mergeCell ref="BZ352:CF352"/>
    <mergeCell ref="A353:C353"/>
    <mergeCell ref="D353:J353"/>
    <mergeCell ref="K353:Y353"/>
    <mergeCell ref="Z353:AT353"/>
    <mergeCell ref="AU353:AV353"/>
    <mergeCell ref="AW353:BB353"/>
    <mergeCell ref="BC351:BI351"/>
    <mergeCell ref="BJ351:BR351"/>
    <mergeCell ref="BS351:BY351"/>
    <mergeCell ref="BZ351:CF351"/>
    <mergeCell ref="A352:C352"/>
    <mergeCell ref="D352:J352"/>
    <mergeCell ref="K352:Y352"/>
    <mergeCell ref="Z352:AT352"/>
    <mergeCell ref="AU352:AV352"/>
    <mergeCell ref="AW352:BB352"/>
    <mergeCell ref="BC350:BI350"/>
    <mergeCell ref="BJ350:BR350"/>
    <mergeCell ref="BS350:BY350"/>
    <mergeCell ref="BZ350:CF350"/>
    <mergeCell ref="A351:C351"/>
    <mergeCell ref="D351:J351"/>
    <mergeCell ref="K351:Y351"/>
    <mergeCell ref="Z351:AT351"/>
    <mergeCell ref="AU351:AV351"/>
    <mergeCell ref="AW351:BB351"/>
    <mergeCell ref="BC349:BI349"/>
    <mergeCell ref="BJ349:BR349"/>
    <mergeCell ref="BS349:BY349"/>
    <mergeCell ref="BZ349:CF349"/>
    <mergeCell ref="A350:C350"/>
    <mergeCell ref="D350:J350"/>
    <mergeCell ref="K350:Y350"/>
    <mergeCell ref="Z350:AT350"/>
    <mergeCell ref="AU350:AV350"/>
    <mergeCell ref="AW350:BB350"/>
    <mergeCell ref="BC348:BI348"/>
    <mergeCell ref="BJ348:BR348"/>
    <mergeCell ref="BS348:BY348"/>
    <mergeCell ref="BZ348:CF348"/>
    <mergeCell ref="A349:C349"/>
    <mergeCell ref="D349:J349"/>
    <mergeCell ref="K349:Y349"/>
    <mergeCell ref="Z349:AT349"/>
    <mergeCell ref="AU349:AV349"/>
    <mergeCell ref="AW349:BB349"/>
    <mergeCell ref="BC347:BI347"/>
    <mergeCell ref="BJ347:BR347"/>
    <mergeCell ref="BS347:BY347"/>
    <mergeCell ref="BZ347:CF347"/>
    <mergeCell ref="A348:C348"/>
    <mergeCell ref="D348:J348"/>
    <mergeCell ref="K348:Y348"/>
    <mergeCell ref="Z348:AT348"/>
    <mergeCell ref="AU348:AV348"/>
    <mergeCell ref="AW348:BB348"/>
    <mergeCell ref="BC346:BI346"/>
    <mergeCell ref="BJ346:BR346"/>
    <mergeCell ref="BS346:BY346"/>
    <mergeCell ref="BZ346:CF346"/>
    <mergeCell ref="A347:C347"/>
    <mergeCell ref="D347:J347"/>
    <mergeCell ref="K347:Y347"/>
    <mergeCell ref="Z347:AT347"/>
    <mergeCell ref="AU347:AV347"/>
    <mergeCell ref="AW347:BB347"/>
    <mergeCell ref="BC345:BI345"/>
    <mergeCell ref="BJ345:BR345"/>
    <mergeCell ref="BS345:BY345"/>
    <mergeCell ref="BZ345:CF345"/>
    <mergeCell ref="A346:C346"/>
    <mergeCell ref="D346:J346"/>
    <mergeCell ref="K346:Y346"/>
    <mergeCell ref="Z346:AT346"/>
    <mergeCell ref="AU346:AV346"/>
    <mergeCell ref="AW346:BB346"/>
    <mergeCell ref="BC344:BI344"/>
    <mergeCell ref="BJ344:BR344"/>
    <mergeCell ref="BS344:BY344"/>
    <mergeCell ref="BZ344:CF344"/>
    <mergeCell ref="A345:C345"/>
    <mergeCell ref="D345:J345"/>
    <mergeCell ref="K345:Y345"/>
    <mergeCell ref="Z345:AT345"/>
    <mergeCell ref="AU345:AV345"/>
    <mergeCell ref="AW345:BB345"/>
    <mergeCell ref="BC343:BI343"/>
    <mergeCell ref="BJ343:BR343"/>
    <mergeCell ref="BS343:BY343"/>
    <mergeCell ref="BZ343:CF343"/>
    <mergeCell ref="A344:C344"/>
    <mergeCell ref="D344:J344"/>
    <mergeCell ref="K344:Y344"/>
    <mergeCell ref="Z344:AT344"/>
    <mergeCell ref="AU344:AV344"/>
    <mergeCell ref="AW344:BB344"/>
    <mergeCell ref="BC342:BI342"/>
    <mergeCell ref="BJ342:BR342"/>
    <mergeCell ref="BS342:BY342"/>
    <mergeCell ref="BZ342:CF342"/>
    <mergeCell ref="A343:C343"/>
    <mergeCell ref="D343:J343"/>
    <mergeCell ref="K343:Y343"/>
    <mergeCell ref="Z343:AT343"/>
    <mergeCell ref="AU343:AV343"/>
    <mergeCell ref="AW343:BB343"/>
    <mergeCell ref="BC341:BI341"/>
    <mergeCell ref="BJ341:BR341"/>
    <mergeCell ref="BS341:BY341"/>
    <mergeCell ref="BZ341:CF341"/>
    <mergeCell ref="A342:C342"/>
    <mergeCell ref="D342:J342"/>
    <mergeCell ref="K342:Y342"/>
    <mergeCell ref="Z342:AT342"/>
    <mergeCell ref="AU342:AV342"/>
    <mergeCell ref="AW342:BB342"/>
    <mergeCell ref="BC340:BI340"/>
    <mergeCell ref="BJ340:BR340"/>
    <mergeCell ref="BS340:BY340"/>
    <mergeCell ref="BZ340:CF340"/>
    <mergeCell ref="A341:C341"/>
    <mergeCell ref="D341:J341"/>
    <mergeCell ref="K341:Y341"/>
    <mergeCell ref="Z341:AT341"/>
    <mergeCell ref="AU341:AV341"/>
    <mergeCell ref="AW341:BB341"/>
    <mergeCell ref="BC339:BI339"/>
    <mergeCell ref="BJ339:BR339"/>
    <mergeCell ref="BS339:BY339"/>
    <mergeCell ref="BZ339:CF339"/>
    <mergeCell ref="A340:C340"/>
    <mergeCell ref="D340:J340"/>
    <mergeCell ref="K340:Y340"/>
    <mergeCell ref="Z340:AT340"/>
    <mergeCell ref="AU340:AV340"/>
    <mergeCell ref="AW340:BB340"/>
    <mergeCell ref="BC338:BI338"/>
    <mergeCell ref="BJ338:BR338"/>
    <mergeCell ref="BS338:BY338"/>
    <mergeCell ref="BZ338:CF338"/>
    <mergeCell ref="A339:C339"/>
    <mergeCell ref="D339:J339"/>
    <mergeCell ref="K339:Y339"/>
    <mergeCell ref="Z339:AT339"/>
    <mergeCell ref="AU339:AV339"/>
    <mergeCell ref="AW339:BB339"/>
    <mergeCell ref="BC337:BI337"/>
    <mergeCell ref="BJ337:BR337"/>
    <mergeCell ref="BS337:BY337"/>
    <mergeCell ref="BZ337:CF337"/>
    <mergeCell ref="A338:C338"/>
    <mergeCell ref="D338:J338"/>
    <mergeCell ref="K338:Y338"/>
    <mergeCell ref="Z338:AT338"/>
    <mergeCell ref="AU338:AV338"/>
    <mergeCell ref="AW338:BB338"/>
    <mergeCell ref="BC336:BI336"/>
    <mergeCell ref="BJ336:BR336"/>
    <mergeCell ref="BS336:BY336"/>
    <mergeCell ref="BZ336:CF336"/>
    <mergeCell ref="A337:C337"/>
    <mergeCell ref="D337:J337"/>
    <mergeCell ref="K337:Y337"/>
    <mergeCell ref="Z337:AT337"/>
    <mergeCell ref="AU337:AV337"/>
    <mergeCell ref="AW337:BB337"/>
    <mergeCell ref="BC335:BI335"/>
    <mergeCell ref="BJ335:BR335"/>
    <mergeCell ref="BS335:BY335"/>
    <mergeCell ref="BZ335:CF335"/>
    <mergeCell ref="A336:C336"/>
    <mergeCell ref="D336:J336"/>
    <mergeCell ref="K336:Y336"/>
    <mergeCell ref="Z336:AT336"/>
    <mergeCell ref="AU336:AV336"/>
    <mergeCell ref="AW336:BB336"/>
    <mergeCell ref="BC334:BI334"/>
    <mergeCell ref="BJ334:BR334"/>
    <mergeCell ref="BS334:BY334"/>
    <mergeCell ref="BZ334:CF334"/>
    <mergeCell ref="A335:C335"/>
    <mergeCell ref="D335:J335"/>
    <mergeCell ref="K335:Y335"/>
    <mergeCell ref="Z335:AT335"/>
    <mergeCell ref="AU335:AV335"/>
    <mergeCell ref="AW335:BB335"/>
    <mergeCell ref="BC333:BI333"/>
    <mergeCell ref="BJ333:BR333"/>
    <mergeCell ref="BS333:BY333"/>
    <mergeCell ref="BZ333:CF333"/>
    <mergeCell ref="A334:C334"/>
    <mergeCell ref="D334:J334"/>
    <mergeCell ref="K334:Y334"/>
    <mergeCell ref="Z334:AT334"/>
    <mergeCell ref="AU334:AV334"/>
    <mergeCell ref="AW334:BB334"/>
    <mergeCell ref="BC332:BI332"/>
    <mergeCell ref="BJ332:BR332"/>
    <mergeCell ref="BS332:BY332"/>
    <mergeCell ref="BZ332:CF332"/>
    <mergeCell ref="A333:C333"/>
    <mergeCell ref="D333:J333"/>
    <mergeCell ref="K333:Y333"/>
    <mergeCell ref="Z333:AT333"/>
    <mergeCell ref="AU333:AV333"/>
    <mergeCell ref="AW333:BB333"/>
    <mergeCell ref="BC331:BI331"/>
    <mergeCell ref="BJ331:BR331"/>
    <mergeCell ref="BS331:BY331"/>
    <mergeCell ref="BZ331:CF331"/>
    <mergeCell ref="A332:C332"/>
    <mergeCell ref="D332:J332"/>
    <mergeCell ref="K332:Y332"/>
    <mergeCell ref="Z332:AT332"/>
    <mergeCell ref="AU332:AV332"/>
    <mergeCell ref="AW332:BB332"/>
    <mergeCell ref="BC330:BI330"/>
    <mergeCell ref="BJ330:BR330"/>
    <mergeCell ref="BS330:BY330"/>
    <mergeCell ref="BZ330:CF330"/>
    <mergeCell ref="A331:C331"/>
    <mergeCell ref="D331:J331"/>
    <mergeCell ref="K331:Y331"/>
    <mergeCell ref="Z331:AT331"/>
    <mergeCell ref="AU331:AV331"/>
    <mergeCell ref="AW331:BB331"/>
    <mergeCell ref="BC329:BI329"/>
    <mergeCell ref="BJ329:BR329"/>
    <mergeCell ref="BS329:BY329"/>
    <mergeCell ref="BZ329:CF329"/>
    <mergeCell ref="A330:C330"/>
    <mergeCell ref="D330:J330"/>
    <mergeCell ref="K330:Y330"/>
    <mergeCell ref="Z330:AT330"/>
    <mergeCell ref="AU330:AV330"/>
    <mergeCell ref="AW330:BB330"/>
    <mergeCell ref="BC328:BI328"/>
    <mergeCell ref="BJ328:BR328"/>
    <mergeCell ref="BS328:BY328"/>
    <mergeCell ref="BZ328:CF328"/>
    <mergeCell ref="A329:C329"/>
    <mergeCell ref="D329:J329"/>
    <mergeCell ref="K329:Y329"/>
    <mergeCell ref="Z329:AT329"/>
    <mergeCell ref="AU329:AV329"/>
    <mergeCell ref="AW329:BB329"/>
    <mergeCell ref="BC327:BI327"/>
    <mergeCell ref="BJ327:BR327"/>
    <mergeCell ref="BS327:BY327"/>
    <mergeCell ref="BZ327:CF327"/>
    <mergeCell ref="A328:C328"/>
    <mergeCell ref="D328:J328"/>
    <mergeCell ref="K328:Y328"/>
    <mergeCell ref="Z328:AT328"/>
    <mergeCell ref="AU328:AV328"/>
    <mergeCell ref="AW328:BB328"/>
    <mergeCell ref="BC326:BI326"/>
    <mergeCell ref="BJ326:BR326"/>
    <mergeCell ref="BS326:BY326"/>
    <mergeCell ref="BZ326:CF326"/>
    <mergeCell ref="A327:C327"/>
    <mergeCell ref="D327:J327"/>
    <mergeCell ref="K327:Y327"/>
    <mergeCell ref="Z327:AT327"/>
    <mergeCell ref="AU327:AV327"/>
    <mergeCell ref="AW327:BB327"/>
    <mergeCell ref="BC325:BI325"/>
    <mergeCell ref="BJ325:BR325"/>
    <mergeCell ref="BS325:BY325"/>
    <mergeCell ref="BZ325:CF325"/>
    <mergeCell ref="A326:C326"/>
    <mergeCell ref="D326:J326"/>
    <mergeCell ref="K326:Y326"/>
    <mergeCell ref="Z326:AT326"/>
    <mergeCell ref="AU326:AV326"/>
    <mergeCell ref="AW326:BB326"/>
    <mergeCell ref="BC324:BI324"/>
    <mergeCell ref="BJ324:BR324"/>
    <mergeCell ref="BS324:BY324"/>
    <mergeCell ref="BZ324:CF324"/>
    <mergeCell ref="A325:C325"/>
    <mergeCell ref="D325:J325"/>
    <mergeCell ref="K325:Y325"/>
    <mergeCell ref="Z325:AT325"/>
    <mergeCell ref="AU325:AV325"/>
    <mergeCell ref="AW325:BB325"/>
    <mergeCell ref="BC323:BI323"/>
    <mergeCell ref="BJ323:BR323"/>
    <mergeCell ref="BS323:BY323"/>
    <mergeCell ref="BZ323:CF323"/>
    <mergeCell ref="A324:C324"/>
    <mergeCell ref="D324:J324"/>
    <mergeCell ref="K324:Y324"/>
    <mergeCell ref="Z324:AT324"/>
    <mergeCell ref="AU324:AV324"/>
    <mergeCell ref="AW324:BB324"/>
    <mergeCell ref="BC322:BI322"/>
    <mergeCell ref="BJ322:BR322"/>
    <mergeCell ref="BS322:BY322"/>
    <mergeCell ref="BZ322:CF322"/>
    <mergeCell ref="A323:C323"/>
    <mergeCell ref="D323:J323"/>
    <mergeCell ref="K323:Y323"/>
    <mergeCell ref="Z323:AT323"/>
    <mergeCell ref="AU323:AV323"/>
    <mergeCell ref="AW323:BB323"/>
    <mergeCell ref="BC321:BI321"/>
    <mergeCell ref="BJ321:BR321"/>
    <mergeCell ref="BS321:BY321"/>
    <mergeCell ref="BZ321:CF321"/>
    <mergeCell ref="A322:C322"/>
    <mergeCell ref="D322:J322"/>
    <mergeCell ref="K322:Y322"/>
    <mergeCell ref="Z322:AT322"/>
    <mergeCell ref="AU322:AV322"/>
    <mergeCell ref="AW322:BB322"/>
    <mergeCell ref="BC320:BI320"/>
    <mergeCell ref="BJ320:BR320"/>
    <mergeCell ref="BS320:BY320"/>
    <mergeCell ref="BZ320:CF320"/>
    <mergeCell ref="A321:C321"/>
    <mergeCell ref="D321:J321"/>
    <mergeCell ref="K321:Y321"/>
    <mergeCell ref="Z321:AT321"/>
    <mergeCell ref="AU321:AV321"/>
    <mergeCell ref="AW321:BB321"/>
    <mergeCell ref="BC319:BI319"/>
    <mergeCell ref="BJ319:BR319"/>
    <mergeCell ref="BS319:BY319"/>
    <mergeCell ref="BZ319:CF319"/>
    <mergeCell ref="A320:C320"/>
    <mergeCell ref="D320:J320"/>
    <mergeCell ref="K320:Y320"/>
    <mergeCell ref="Z320:AT320"/>
    <mergeCell ref="AU320:AV320"/>
    <mergeCell ref="AW320:BB320"/>
    <mergeCell ref="BC318:BI318"/>
    <mergeCell ref="BJ318:BR318"/>
    <mergeCell ref="BS318:BY318"/>
    <mergeCell ref="BZ318:CF318"/>
    <mergeCell ref="A319:C319"/>
    <mergeCell ref="D319:J319"/>
    <mergeCell ref="K319:Y319"/>
    <mergeCell ref="Z319:AT319"/>
    <mergeCell ref="AU319:AV319"/>
    <mergeCell ref="AW319:BB319"/>
    <mergeCell ref="BC317:BI317"/>
    <mergeCell ref="BJ317:BR317"/>
    <mergeCell ref="BS317:BY317"/>
    <mergeCell ref="BZ317:CF317"/>
    <mergeCell ref="A318:C318"/>
    <mergeCell ref="D318:J318"/>
    <mergeCell ref="K318:Y318"/>
    <mergeCell ref="Z318:AT318"/>
    <mergeCell ref="AU318:AV318"/>
    <mergeCell ref="AW318:BB318"/>
    <mergeCell ref="BC316:BI316"/>
    <mergeCell ref="BJ316:BR316"/>
    <mergeCell ref="BS316:BY316"/>
    <mergeCell ref="BZ316:CF316"/>
    <mergeCell ref="A317:C317"/>
    <mergeCell ref="D317:J317"/>
    <mergeCell ref="K317:Y317"/>
    <mergeCell ref="Z317:AT317"/>
    <mergeCell ref="AU317:AV317"/>
    <mergeCell ref="AW317:BB317"/>
    <mergeCell ref="BC315:BI315"/>
    <mergeCell ref="BJ315:BR315"/>
    <mergeCell ref="BS315:BY315"/>
    <mergeCell ref="BZ315:CF315"/>
    <mergeCell ref="A316:C316"/>
    <mergeCell ref="D316:J316"/>
    <mergeCell ref="K316:Y316"/>
    <mergeCell ref="Z316:AT316"/>
    <mergeCell ref="AU316:AV316"/>
    <mergeCell ref="AW316:BB316"/>
    <mergeCell ref="BC314:BI314"/>
    <mergeCell ref="BJ314:BR314"/>
    <mergeCell ref="BS314:BY314"/>
    <mergeCell ref="BZ314:CF314"/>
    <mergeCell ref="A315:C315"/>
    <mergeCell ref="D315:J315"/>
    <mergeCell ref="K315:Y315"/>
    <mergeCell ref="Z315:AT315"/>
    <mergeCell ref="AU315:AV315"/>
    <mergeCell ref="AW315:BB315"/>
    <mergeCell ref="BC313:BI313"/>
    <mergeCell ref="BJ313:BR313"/>
    <mergeCell ref="BS313:BY313"/>
    <mergeCell ref="BZ313:CF313"/>
    <mergeCell ref="A314:C314"/>
    <mergeCell ref="D314:J314"/>
    <mergeCell ref="K314:Y314"/>
    <mergeCell ref="Z314:AT314"/>
    <mergeCell ref="AU314:AV314"/>
    <mergeCell ref="AW314:BB314"/>
    <mergeCell ref="BC312:BI312"/>
    <mergeCell ref="BJ312:BR312"/>
    <mergeCell ref="BS312:BY312"/>
    <mergeCell ref="BZ312:CF312"/>
    <mergeCell ref="A313:C313"/>
    <mergeCell ref="D313:J313"/>
    <mergeCell ref="K313:Y313"/>
    <mergeCell ref="Z313:AT313"/>
    <mergeCell ref="AU313:AV313"/>
    <mergeCell ref="AW313:BB313"/>
    <mergeCell ref="BC311:BI311"/>
    <mergeCell ref="BJ311:BR311"/>
    <mergeCell ref="BS311:BY311"/>
    <mergeCell ref="BZ311:CF311"/>
    <mergeCell ref="A312:C312"/>
    <mergeCell ref="D312:J312"/>
    <mergeCell ref="K312:Y312"/>
    <mergeCell ref="Z312:AT312"/>
    <mergeCell ref="AU312:AV312"/>
    <mergeCell ref="AW312:BB312"/>
    <mergeCell ref="BC310:BI310"/>
    <mergeCell ref="BJ310:BR310"/>
    <mergeCell ref="BS310:BY310"/>
    <mergeCell ref="BZ310:CF310"/>
    <mergeCell ref="A311:C311"/>
    <mergeCell ref="D311:J311"/>
    <mergeCell ref="K311:Y311"/>
    <mergeCell ref="Z311:AT311"/>
    <mergeCell ref="AU311:AV311"/>
    <mergeCell ref="AW311:BB311"/>
    <mergeCell ref="BC309:BI309"/>
    <mergeCell ref="BJ309:BR309"/>
    <mergeCell ref="BS309:BY309"/>
    <mergeCell ref="BZ309:CF309"/>
    <mergeCell ref="A310:C310"/>
    <mergeCell ref="D310:J310"/>
    <mergeCell ref="K310:Y310"/>
    <mergeCell ref="Z310:AT310"/>
    <mergeCell ref="AU310:AV310"/>
    <mergeCell ref="AW310:BB310"/>
    <mergeCell ref="BC308:BI308"/>
    <mergeCell ref="BJ308:BR308"/>
    <mergeCell ref="BS308:BY308"/>
    <mergeCell ref="BZ308:CF308"/>
    <mergeCell ref="A309:C309"/>
    <mergeCell ref="D309:J309"/>
    <mergeCell ref="K309:Y309"/>
    <mergeCell ref="Z309:AT309"/>
    <mergeCell ref="AU309:AV309"/>
    <mergeCell ref="AW309:BB309"/>
    <mergeCell ref="BC307:BI307"/>
    <mergeCell ref="BJ307:BR307"/>
    <mergeCell ref="BS307:BY307"/>
    <mergeCell ref="BZ307:CF307"/>
    <mergeCell ref="A308:C308"/>
    <mergeCell ref="D308:J308"/>
    <mergeCell ref="K308:Y308"/>
    <mergeCell ref="Z308:AT308"/>
    <mergeCell ref="AU308:AV308"/>
    <mergeCell ref="AW308:BB308"/>
    <mergeCell ref="BC306:BI306"/>
    <mergeCell ref="BJ306:BR306"/>
    <mergeCell ref="BS306:BY306"/>
    <mergeCell ref="BZ306:CF306"/>
    <mergeCell ref="A307:C307"/>
    <mergeCell ref="D307:J307"/>
    <mergeCell ref="K307:Y307"/>
    <mergeCell ref="Z307:AT307"/>
    <mergeCell ref="AU307:AV307"/>
    <mergeCell ref="AW307:BB307"/>
    <mergeCell ref="BC305:BI305"/>
    <mergeCell ref="BJ305:BR305"/>
    <mergeCell ref="BS305:BY305"/>
    <mergeCell ref="BZ305:CF305"/>
    <mergeCell ref="A306:C306"/>
    <mergeCell ref="D306:J306"/>
    <mergeCell ref="K306:Y306"/>
    <mergeCell ref="Z306:AT306"/>
    <mergeCell ref="AU306:AV306"/>
    <mergeCell ref="AW306:BB306"/>
    <mergeCell ref="BC304:BI304"/>
    <mergeCell ref="BJ304:BR304"/>
    <mergeCell ref="BS304:BY304"/>
    <mergeCell ref="BZ304:CF304"/>
    <mergeCell ref="A305:C305"/>
    <mergeCell ref="D305:J305"/>
    <mergeCell ref="K305:Y305"/>
    <mergeCell ref="Z305:AT305"/>
    <mergeCell ref="AU305:AV305"/>
    <mergeCell ref="AW305:BB305"/>
    <mergeCell ref="BC303:BI303"/>
    <mergeCell ref="BJ303:BR303"/>
    <mergeCell ref="BS303:BY303"/>
    <mergeCell ref="BZ303:CF303"/>
    <mergeCell ref="A304:C304"/>
    <mergeCell ref="D304:J304"/>
    <mergeCell ref="K304:Y304"/>
    <mergeCell ref="Z304:AT304"/>
    <mergeCell ref="AU304:AV304"/>
    <mergeCell ref="AW304:BB304"/>
    <mergeCell ref="BC302:BI302"/>
    <mergeCell ref="BJ302:BR302"/>
    <mergeCell ref="BS302:BY302"/>
    <mergeCell ref="BZ302:CF302"/>
    <mergeCell ref="A303:C303"/>
    <mergeCell ref="D303:J303"/>
    <mergeCell ref="K303:Y303"/>
    <mergeCell ref="Z303:AT303"/>
    <mergeCell ref="AU303:AV303"/>
    <mergeCell ref="AW303:BB303"/>
    <mergeCell ref="BC301:BI301"/>
    <mergeCell ref="BJ301:BR301"/>
    <mergeCell ref="BS301:BY301"/>
    <mergeCell ref="BZ301:CF301"/>
    <mergeCell ref="A302:C302"/>
    <mergeCell ref="D302:J302"/>
    <mergeCell ref="K302:Y302"/>
    <mergeCell ref="Z302:AT302"/>
    <mergeCell ref="AU302:AV302"/>
    <mergeCell ref="AW302:BB302"/>
    <mergeCell ref="BC300:BI300"/>
    <mergeCell ref="BJ300:BR300"/>
    <mergeCell ref="BS300:BY300"/>
    <mergeCell ref="BZ300:CF300"/>
    <mergeCell ref="A301:C301"/>
    <mergeCell ref="D301:J301"/>
    <mergeCell ref="K301:Y301"/>
    <mergeCell ref="Z301:AT301"/>
    <mergeCell ref="AU301:AV301"/>
    <mergeCell ref="AW301:BB301"/>
    <mergeCell ref="BC299:BI299"/>
    <mergeCell ref="BJ299:BR299"/>
    <mergeCell ref="BS299:BY299"/>
    <mergeCell ref="BZ299:CF299"/>
    <mergeCell ref="A300:C300"/>
    <mergeCell ref="D300:J300"/>
    <mergeCell ref="K300:Y300"/>
    <mergeCell ref="Z300:AT300"/>
    <mergeCell ref="AU300:AV300"/>
    <mergeCell ref="AW300:BB300"/>
    <mergeCell ref="BC298:BI298"/>
    <mergeCell ref="BJ298:BR298"/>
    <mergeCell ref="BS298:BY298"/>
    <mergeCell ref="BZ298:CF298"/>
    <mergeCell ref="A299:C299"/>
    <mergeCell ref="D299:J299"/>
    <mergeCell ref="K299:Y299"/>
    <mergeCell ref="Z299:AT299"/>
    <mergeCell ref="AU299:AV299"/>
    <mergeCell ref="AW299:BB299"/>
    <mergeCell ref="BC297:BI297"/>
    <mergeCell ref="BJ297:BR297"/>
    <mergeCell ref="BS297:BY297"/>
    <mergeCell ref="BZ297:CF297"/>
    <mergeCell ref="A298:C298"/>
    <mergeCell ref="D298:J298"/>
    <mergeCell ref="K298:Y298"/>
    <mergeCell ref="Z298:AT298"/>
    <mergeCell ref="AU298:AV298"/>
    <mergeCell ref="AW298:BB298"/>
    <mergeCell ref="BC296:BI296"/>
    <mergeCell ref="BJ296:BR296"/>
    <mergeCell ref="BS296:BY296"/>
    <mergeCell ref="BZ296:CF296"/>
    <mergeCell ref="A297:C297"/>
    <mergeCell ref="D297:J297"/>
    <mergeCell ref="K297:Y297"/>
    <mergeCell ref="Z297:AT297"/>
    <mergeCell ref="AU297:AV297"/>
    <mergeCell ref="AW297:BB297"/>
    <mergeCell ref="BC295:BI295"/>
    <mergeCell ref="BJ295:BR295"/>
    <mergeCell ref="BS295:BY295"/>
    <mergeCell ref="BZ295:CF295"/>
    <mergeCell ref="A296:C296"/>
    <mergeCell ref="D296:J296"/>
    <mergeCell ref="K296:Y296"/>
    <mergeCell ref="Z296:AT296"/>
    <mergeCell ref="AU296:AV296"/>
    <mergeCell ref="AW296:BB296"/>
    <mergeCell ref="BC294:BI294"/>
    <mergeCell ref="BJ294:BR294"/>
    <mergeCell ref="BS294:BY294"/>
    <mergeCell ref="BZ294:CF294"/>
    <mergeCell ref="A295:C295"/>
    <mergeCell ref="D295:J295"/>
    <mergeCell ref="K295:Y295"/>
    <mergeCell ref="Z295:AT295"/>
    <mergeCell ref="AU295:AV295"/>
    <mergeCell ref="AW295:BB295"/>
    <mergeCell ref="BC293:BI293"/>
    <mergeCell ref="BJ293:BR293"/>
    <mergeCell ref="BS293:BY293"/>
    <mergeCell ref="BZ293:CF293"/>
    <mergeCell ref="A294:C294"/>
    <mergeCell ref="D294:J294"/>
    <mergeCell ref="K294:Y294"/>
    <mergeCell ref="Z294:AT294"/>
    <mergeCell ref="AU294:AV294"/>
    <mergeCell ref="AW294:BB294"/>
    <mergeCell ref="BC292:BI292"/>
    <mergeCell ref="BJ292:BR292"/>
    <mergeCell ref="BS292:BY292"/>
    <mergeCell ref="BZ292:CF292"/>
    <mergeCell ref="A293:C293"/>
    <mergeCell ref="D293:J293"/>
    <mergeCell ref="K293:Y293"/>
    <mergeCell ref="Z293:AT293"/>
    <mergeCell ref="AU293:AV293"/>
    <mergeCell ref="AW293:BB293"/>
    <mergeCell ref="BC291:BI291"/>
    <mergeCell ref="BJ291:BR291"/>
    <mergeCell ref="BS291:BY291"/>
    <mergeCell ref="BZ291:CF291"/>
    <mergeCell ref="A292:C292"/>
    <mergeCell ref="D292:J292"/>
    <mergeCell ref="K292:Y292"/>
    <mergeCell ref="Z292:AT292"/>
    <mergeCell ref="AU292:AV292"/>
    <mergeCell ref="AW292:BB292"/>
    <mergeCell ref="BC290:BI290"/>
    <mergeCell ref="BJ290:BR290"/>
    <mergeCell ref="BS290:BY290"/>
    <mergeCell ref="BZ290:CF290"/>
    <mergeCell ref="A291:C291"/>
    <mergeCell ref="D291:J291"/>
    <mergeCell ref="K291:Y291"/>
    <mergeCell ref="Z291:AT291"/>
    <mergeCell ref="AU291:AV291"/>
    <mergeCell ref="AW291:BB291"/>
    <mergeCell ref="BC289:BI289"/>
    <mergeCell ref="BJ289:BR289"/>
    <mergeCell ref="BS289:BY289"/>
    <mergeCell ref="BZ289:CF289"/>
    <mergeCell ref="A290:C290"/>
    <mergeCell ref="D290:J290"/>
    <mergeCell ref="K290:Y290"/>
    <mergeCell ref="Z290:AT290"/>
    <mergeCell ref="AU290:AV290"/>
    <mergeCell ref="AW290:BB290"/>
    <mergeCell ref="BC288:BI288"/>
    <mergeCell ref="BJ288:BR288"/>
    <mergeCell ref="BS288:BY288"/>
    <mergeCell ref="BZ288:CF288"/>
    <mergeCell ref="A289:C289"/>
    <mergeCell ref="D289:J289"/>
    <mergeCell ref="K289:Y289"/>
    <mergeCell ref="Z289:AT289"/>
    <mergeCell ref="AU289:AV289"/>
    <mergeCell ref="AW289:BB289"/>
    <mergeCell ref="BC287:BI287"/>
    <mergeCell ref="BJ287:BR287"/>
    <mergeCell ref="BS287:BY287"/>
    <mergeCell ref="BZ287:CF287"/>
    <mergeCell ref="A288:C288"/>
    <mergeCell ref="D288:J288"/>
    <mergeCell ref="K288:Y288"/>
    <mergeCell ref="Z288:AT288"/>
    <mergeCell ref="AU288:AV288"/>
    <mergeCell ref="AW288:BB288"/>
    <mergeCell ref="BC286:BI286"/>
    <mergeCell ref="BJ286:BR286"/>
    <mergeCell ref="BS286:BY286"/>
    <mergeCell ref="BZ286:CF286"/>
    <mergeCell ref="A287:C287"/>
    <mergeCell ref="D287:J287"/>
    <mergeCell ref="K287:Y287"/>
    <mergeCell ref="Z287:AT287"/>
    <mergeCell ref="AU287:AV287"/>
    <mergeCell ref="AW287:BB287"/>
    <mergeCell ref="BC285:BI285"/>
    <mergeCell ref="BJ285:BR285"/>
    <mergeCell ref="BS285:BY285"/>
    <mergeCell ref="BZ285:CF285"/>
    <mergeCell ref="A286:C286"/>
    <mergeCell ref="D286:J286"/>
    <mergeCell ref="K286:Y286"/>
    <mergeCell ref="Z286:AT286"/>
    <mergeCell ref="AU286:AV286"/>
    <mergeCell ref="AW286:BB286"/>
    <mergeCell ref="BC284:BI284"/>
    <mergeCell ref="BJ284:BR284"/>
    <mergeCell ref="BS284:BY284"/>
    <mergeCell ref="BZ284:CF284"/>
    <mergeCell ref="A285:C285"/>
    <mergeCell ref="D285:J285"/>
    <mergeCell ref="K285:Y285"/>
    <mergeCell ref="Z285:AT285"/>
    <mergeCell ref="AU285:AV285"/>
    <mergeCell ref="AW285:BB285"/>
    <mergeCell ref="BC283:BI283"/>
    <mergeCell ref="BJ283:BR283"/>
    <mergeCell ref="BS283:BY283"/>
    <mergeCell ref="BZ283:CF283"/>
    <mergeCell ref="A284:C284"/>
    <mergeCell ref="D284:J284"/>
    <mergeCell ref="K284:Y284"/>
    <mergeCell ref="Z284:AT284"/>
    <mergeCell ref="AU284:AV284"/>
    <mergeCell ref="AW284:BB284"/>
    <mergeCell ref="BC282:BI282"/>
    <mergeCell ref="BJ282:BR282"/>
    <mergeCell ref="BS282:BY282"/>
    <mergeCell ref="BZ282:CF282"/>
    <mergeCell ref="A283:C283"/>
    <mergeCell ref="D283:J283"/>
    <mergeCell ref="K283:Y283"/>
    <mergeCell ref="Z283:AT283"/>
    <mergeCell ref="AU283:AV283"/>
    <mergeCell ref="AW283:BB283"/>
    <mergeCell ref="BC281:BI281"/>
    <mergeCell ref="BJ281:BR281"/>
    <mergeCell ref="BS281:BY281"/>
    <mergeCell ref="BZ281:CF281"/>
    <mergeCell ref="A282:C282"/>
    <mergeCell ref="D282:J282"/>
    <mergeCell ref="K282:Y282"/>
    <mergeCell ref="Z282:AT282"/>
    <mergeCell ref="AU282:AV282"/>
    <mergeCell ref="AW282:BB282"/>
    <mergeCell ref="BC280:BI280"/>
    <mergeCell ref="BJ280:BR280"/>
    <mergeCell ref="BS280:BY280"/>
    <mergeCell ref="BZ280:CF280"/>
    <mergeCell ref="A281:C281"/>
    <mergeCell ref="D281:J281"/>
    <mergeCell ref="K281:Y281"/>
    <mergeCell ref="Z281:AT281"/>
    <mergeCell ref="AU281:AV281"/>
    <mergeCell ref="AW281:BB281"/>
    <mergeCell ref="BC279:BI279"/>
    <mergeCell ref="BJ279:BR279"/>
    <mergeCell ref="BS279:BY279"/>
    <mergeCell ref="BZ279:CF279"/>
    <mergeCell ref="A280:C280"/>
    <mergeCell ref="D280:J280"/>
    <mergeCell ref="K280:Y280"/>
    <mergeCell ref="Z280:AT280"/>
    <mergeCell ref="AU280:AV280"/>
    <mergeCell ref="AW280:BB280"/>
    <mergeCell ref="BC278:BI278"/>
    <mergeCell ref="BJ278:BR278"/>
    <mergeCell ref="BS278:BY278"/>
    <mergeCell ref="BZ278:CF278"/>
    <mergeCell ref="A279:C279"/>
    <mergeCell ref="D279:J279"/>
    <mergeCell ref="K279:Y279"/>
    <mergeCell ref="Z279:AT279"/>
    <mergeCell ref="AU279:AV279"/>
    <mergeCell ref="AW279:BB279"/>
    <mergeCell ref="BC277:BI277"/>
    <mergeCell ref="BJ277:BR277"/>
    <mergeCell ref="BS277:BY277"/>
    <mergeCell ref="BZ277:CF277"/>
    <mergeCell ref="A278:C278"/>
    <mergeCell ref="D278:J278"/>
    <mergeCell ref="K278:Y278"/>
    <mergeCell ref="Z278:AT278"/>
    <mergeCell ref="AU278:AV278"/>
    <mergeCell ref="AW278:BB278"/>
    <mergeCell ref="BC276:BI276"/>
    <mergeCell ref="BJ276:BR276"/>
    <mergeCell ref="BS276:BY276"/>
    <mergeCell ref="BZ276:CF276"/>
    <mergeCell ref="A277:C277"/>
    <mergeCell ref="D277:J277"/>
    <mergeCell ref="K277:Y277"/>
    <mergeCell ref="Z277:AT277"/>
    <mergeCell ref="AU277:AV277"/>
    <mergeCell ref="AW277:BB277"/>
    <mergeCell ref="BC275:BI275"/>
    <mergeCell ref="BJ275:BR275"/>
    <mergeCell ref="BS275:BY275"/>
    <mergeCell ref="BZ275:CF275"/>
    <mergeCell ref="A276:C276"/>
    <mergeCell ref="D276:J276"/>
    <mergeCell ref="K276:Y276"/>
    <mergeCell ref="Z276:AT276"/>
    <mergeCell ref="AU276:AV276"/>
    <mergeCell ref="AW276:BB276"/>
    <mergeCell ref="BC274:BI274"/>
    <mergeCell ref="BJ274:BR274"/>
    <mergeCell ref="BS274:BY274"/>
    <mergeCell ref="BZ274:CF274"/>
    <mergeCell ref="A275:C275"/>
    <mergeCell ref="D275:J275"/>
    <mergeCell ref="K275:Y275"/>
    <mergeCell ref="Z275:AT275"/>
    <mergeCell ref="AU275:AV275"/>
    <mergeCell ref="AW275:BB275"/>
    <mergeCell ref="BC273:BI273"/>
    <mergeCell ref="BJ273:BR273"/>
    <mergeCell ref="BS273:BY273"/>
    <mergeCell ref="BZ273:CF273"/>
    <mergeCell ref="A274:C274"/>
    <mergeCell ref="D274:J274"/>
    <mergeCell ref="K274:Y274"/>
    <mergeCell ref="Z274:AT274"/>
    <mergeCell ref="AU274:AV274"/>
    <mergeCell ref="AW274:BB274"/>
    <mergeCell ref="BC272:BI272"/>
    <mergeCell ref="BJ272:BR272"/>
    <mergeCell ref="BS272:BY272"/>
    <mergeCell ref="BZ272:CF272"/>
    <mergeCell ref="A273:C273"/>
    <mergeCell ref="D273:J273"/>
    <mergeCell ref="K273:Y273"/>
    <mergeCell ref="Z273:AT273"/>
    <mergeCell ref="AU273:AV273"/>
    <mergeCell ref="AW273:BB273"/>
    <mergeCell ref="BC271:BI271"/>
    <mergeCell ref="BJ271:BR271"/>
    <mergeCell ref="BS271:BY271"/>
    <mergeCell ref="BZ271:CF271"/>
    <mergeCell ref="A272:C272"/>
    <mergeCell ref="D272:J272"/>
    <mergeCell ref="K272:Y272"/>
    <mergeCell ref="Z272:AT272"/>
    <mergeCell ref="AU272:AV272"/>
    <mergeCell ref="AW272:BB272"/>
    <mergeCell ref="BC270:BI270"/>
    <mergeCell ref="BJ270:BR270"/>
    <mergeCell ref="BS270:BY270"/>
    <mergeCell ref="BZ270:CF270"/>
    <mergeCell ref="A271:C271"/>
    <mergeCell ref="D271:J271"/>
    <mergeCell ref="K271:Y271"/>
    <mergeCell ref="Z271:AT271"/>
    <mergeCell ref="AU271:AV271"/>
    <mergeCell ref="AW271:BB271"/>
    <mergeCell ref="BC269:BI269"/>
    <mergeCell ref="BJ269:BR269"/>
    <mergeCell ref="BS269:BY269"/>
    <mergeCell ref="BZ269:CF269"/>
    <mergeCell ref="A270:C270"/>
    <mergeCell ref="D270:J270"/>
    <mergeCell ref="K270:Y270"/>
    <mergeCell ref="Z270:AT270"/>
    <mergeCell ref="AU270:AV270"/>
    <mergeCell ref="AW270:BB270"/>
    <mergeCell ref="BC268:BI268"/>
    <mergeCell ref="BJ268:BR268"/>
    <mergeCell ref="BS268:BY268"/>
    <mergeCell ref="BZ268:CF268"/>
    <mergeCell ref="A269:C269"/>
    <mergeCell ref="D269:J269"/>
    <mergeCell ref="K269:Y269"/>
    <mergeCell ref="Z269:AT269"/>
    <mergeCell ref="AU269:AV269"/>
    <mergeCell ref="AW269:BB269"/>
    <mergeCell ref="BC267:BI267"/>
    <mergeCell ref="BJ267:BR267"/>
    <mergeCell ref="BS267:BY267"/>
    <mergeCell ref="BZ267:CF267"/>
    <mergeCell ref="A268:C268"/>
    <mergeCell ref="D268:J268"/>
    <mergeCell ref="K268:Y268"/>
    <mergeCell ref="Z268:AT268"/>
    <mergeCell ref="AU268:AV268"/>
    <mergeCell ref="AW268:BB268"/>
    <mergeCell ref="BC266:BI266"/>
    <mergeCell ref="BJ266:BR266"/>
    <mergeCell ref="BS266:BY266"/>
    <mergeCell ref="BZ266:CF266"/>
    <mergeCell ref="A267:C267"/>
    <mergeCell ref="D267:J267"/>
    <mergeCell ref="K267:Y267"/>
    <mergeCell ref="Z267:AT267"/>
    <mergeCell ref="AU267:AV267"/>
    <mergeCell ref="AW267:BB267"/>
    <mergeCell ref="BC265:BI265"/>
    <mergeCell ref="BJ265:BR265"/>
    <mergeCell ref="BS265:BY265"/>
    <mergeCell ref="BZ265:CF265"/>
    <mergeCell ref="A266:C266"/>
    <mergeCell ref="D266:J266"/>
    <mergeCell ref="K266:Y266"/>
    <mergeCell ref="Z266:AT266"/>
    <mergeCell ref="AU266:AV266"/>
    <mergeCell ref="AW266:BB266"/>
    <mergeCell ref="BC264:BI264"/>
    <mergeCell ref="BJ264:BR264"/>
    <mergeCell ref="BS264:BY264"/>
    <mergeCell ref="BZ264:CF264"/>
    <mergeCell ref="A265:C265"/>
    <mergeCell ref="D265:J265"/>
    <mergeCell ref="K265:Y265"/>
    <mergeCell ref="Z265:AT265"/>
    <mergeCell ref="AU265:AV265"/>
    <mergeCell ref="AW265:BB265"/>
    <mergeCell ref="BC263:BI263"/>
    <mergeCell ref="BJ263:BR263"/>
    <mergeCell ref="BS263:BY263"/>
    <mergeCell ref="BZ263:CF263"/>
    <mergeCell ref="A264:C264"/>
    <mergeCell ref="D264:J264"/>
    <mergeCell ref="K264:Y264"/>
    <mergeCell ref="Z264:AT264"/>
    <mergeCell ref="AU264:AV264"/>
    <mergeCell ref="AW264:BB264"/>
    <mergeCell ref="BC262:BI262"/>
    <mergeCell ref="BJ262:BR262"/>
    <mergeCell ref="BS262:BY262"/>
    <mergeCell ref="BZ262:CF262"/>
    <mergeCell ref="A263:C263"/>
    <mergeCell ref="D263:J263"/>
    <mergeCell ref="K263:Y263"/>
    <mergeCell ref="Z263:AT263"/>
    <mergeCell ref="AU263:AV263"/>
    <mergeCell ref="AW263:BB263"/>
    <mergeCell ref="BC261:BI261"/>
    <mergeCell ref="BJ261:BR261"/>
    <mergeCell ref="BS261:BY261"/>
    <mergeCell ref="BZ261:CF261"/>
    <mergeCell ref="A262:C262"/>
    <mergeCell ref="D262:J262"/>
    <mergeCell ref="K262:Y262"/>
    <mergeCell ref="Z262:AT262"/>
    <mergeCell ref="AU262:AV262"/>
    <mergeCell ref="AW262:BB262"/>
    <mergeCell ref="BC260:BI260"/>
    <mergeCell ref="BJ260:BR260"/>
    <mergeCell ref="BS260:BY260"/>
    <mergeCell ref="BZ260:CF260"/>
    <mergeCell ref="A261:C261"/>
    <mergeCell ref="D261:J261"/>
    <mergeCell ref="K261:Y261"/>
    <mergeCell ref="Z261:AT261"/>
    <mergeCell ref="AU261:AV261"/>
    <mergeCell ref="AW261:BB261"/>
    <mergeCell ref="BC259:BI259"/>
    <mergeCell ref="BJ259:BR259"/>
    <mergeCell ref="BS259:BY259"/>
    <mergeCell ref="BZ259:CF259"/>
    <mergeCell ref="A260:C260"/>
    <mergeCell ref="D260:J260"/>
    <mergeCell ref="K260:Y260"/>
    <mergeCell ref="Z260:AT260"/>
    <mergeCell ref="AU260:AV260"/>
    <mergeCell ref="AW260:BB260"/>
    <mergeCell ref="BC258:BI258"/>
    <mergeCell ref="BJ258:BR258"/>
    <mergeCell ref="BS258:BY258"/>
    <mergeCell ref="BZ258:CF258"/>
    <mergeCell ref="A259:C259"/>
    <mergeCell ref="D259:J259"/>
    <mergeCell ref="K259:Y259"/>
    <mergeCell ref="Z259:AT259"/>
    <mergeCell ref="AU259:AV259"/>
    <mergeCell ref="AW259:BB259"/>
    <mergeCell ref="BC257:BI257"/>
    <mergeCell ref="BJ257:BR257"/>
    <mergeCell ref="BS257:BY257"/>
    <mergeCell ref="BZ257:CF257"/>
    <mergeCell ref="A258:C258"/>
    <mergeCell ref="D258:J258"/>
    <mergeCell ref="K258:Y258"/>
    <mergeCell ref="Z258:AT258"/>
    <mergeCell ref="AU258:AV258"/>
    <mergeCell ref="AW258:BB258"/>
    <mergeCell ref="BC256:BI256"/>
    <mergeCell ref="BJ256:BR256"/>
    <mergeCell ref="BS256:BY256"/>
    <mergeCell ref="BZ256:CF256"/>
    <mergeCell ref="A257:C257"/>
    <mergeCell ref="D257:J257"/>
    <mergeCell ref="K257:Y257"/>
    <mergeCell ref="Z257:AT257"/>
    <mergeCell ref="AU257:AV257"/>
    <mergeCell ref="AW257:BB257"/>
    <mergeCell ref="BC255:BI255"/>
    <mergeCell ref="BJ255:BR255"/>
    <mergeCell ref="BS255:BY255"/>
    <mergeCell ref="BZ255:CF255"/>
    <mergeCell ref="A256:C256"/>
    <mergeCell ref="D256:J256"/>
    <mergeCell ref="K256:Y256"/>
    <mergeCell ref="Z256:AT256"/>
    <mergeCell ref="AU256:AV256"/>
    <mergeCell ref="AW256:BB256"/>
    <mergeCell ref="BC254:BI254"/>
    <mergeCell ref="BJ254:BR254"/>
    <mergeCell ref="BS254:BY254"/>
    <mergeCell ref="BZ254:CF254"/>
    <mergeCell ref="A255:C255"/>
    <mergeCell ref="D255:J255"/>
    <mergeCell ref="K255:Y255"/>
    <mergeCell ref="Z255:AT255"/>
    <mergeCell ref="AU255:AV255"/>
    <mergeCell ref="AW255:BB255"/>
    <mergeCell ref="BC253:BI253"/>
    <mergeCell ref="BJ253:BR253"/>
    <mergeCell ref="BS253:BY253"/>
    <mergeCell ref="BZ253:CF253"/>
    <mergeCell ref="A254:C254"/>
    <mergeCell ref="D254:J254"/>
    <mergeCell ref="K254:Y254"/>
    <mergeCell ref="Z254:AT254"/>
    <mergeCell ref="AU254:AV254"/>
    <mergeCell ref="AW254:BB254"/>
    <mergeCell ref="BC252:BI252"/>
    <mergeCell ref="BJ252:BR252"/>
    <mergeCell ref="BS252:BY252"/>
    <mergeCell ref="BZ252:CF252"/>
    <mergeCell ref="A253:C253"/>
    <mergeCell ref="D253:J253"/>
    <mergeCell ref="K253:Y253"/>
    <mergeCell ref="Z253:AT253"/>
    <mergeCell ref="AU253:AV253"/>
    <mergeCell ref="AW253:BB253"/>
    <mergeCell ref="BC251:BI251"/>
    <mergeCell ref="BJ251:BR251"/>
    <mergeCell ref="BS251:BY251"/>
    <mergeCell ref="BZ251:CF251"/>
    <mergeCell ref="A252:C252"/>
    <mergeCell ref="D252:J252"/>
    <mergeCell ref="K252:Y252"/>
    <mergeCell ref="Z252:AT252"/>
    <mergeCell ref="AU252:AV252"/>
    <mergeCell ref="AW252:BB252"/>
    <mergeCell ref="BC250:BI250"/>
    <mergeCell ref="BJ250:BR250"/>
    <mergeCell ref="BS250:BY250"/>
    <mergeCell ref="BZ250:CF250"/>
    <mergeCell ref="A251:C251"/>
    <mergeCell ref="D251:J251"/>
    <mergeCell ref="K251:Y251"/>
    <mergeCell ref="Z251:AT251"/>
    <mergeCell ref="AU251:AV251"/>
    <mergeCell ref="AW251:BB251"/>
    <mergeCell ref="BC249:BI249"/>
    <mergeCell ref="BJ249:BR249"/>
    <mergeCell ref="BS249:BY249"/>
    <mergeCell ref="BZ249:CF249"/>
    <mergeCell ref="A250:C250"/>
    <mergeCell ref="D250:J250"/>
    <mergeCell ref="K250:Y250"/>
    <mergeCell ref="Z250:AT250"/>
    <mergeCell ref="AU250:AV250"/>
    <mergeCell ref="AW250:BB250"/>
    <mergeCell ref="BC248:BI248"/>
    <mergeCell ref="BJ248:BR248"/>
    <mergeCell ref="BS248:BY248"/>
    <mergeCell ref="BZ248:CF248"/>
    <mergeCell ref="A249:C249"/>
    <mergeCell ref="D249:J249"/>
    <mergeCell ref="K249:Y249"/>
    <mergeCell ref="Z249:AT249"/>
    <mergeCell ref="AU249:AV249"/>
    <mergeCell ref="AW249:BB249"/>
    <mergeCell ref="BC247:BI247"/>
    <mergeCell ref="BJ247:BR247"/>
    <mergeCell ref="BS247:BY247"/>
    <mergeCell ref="BZ247:CF247"/>
    <mergeCell ref="A248:C248"/>
    <mergeCell ref="D248:J248"/>
    <mergeCell ref="K248:Y248"/>
    <mergeCell ref="Z248:AT248"/>
    <mergeCell ref="AU248:AV248"/>
    <mergeCell ref="AW248:BB248"/>
    <mergeCell ref="BC246:BI246"/>
    <mergeCell ref="BJ246:BR246"/>
    <mergeCell ref="BS246:BY246"/>
    <mergeCell ref="BZ246:CF246"/>
    <mergeCell ref="A247:C247"/>
    <mergeCell ref="D247:J247"/>
    <mergeCell ref="K247:Y247"/>
    <mergeCell ref="Z247:AT247"/>
    <mergeCell ref="AU247:AV247"/>
    <mergeCell ref="AW247:BB247"/>
    <mergeCell ref="BC245:BI245"/>
    <mergeCell ref="BJ245:BR245"/>
    <mergeCell ref="BS245:BY245"/>
    <mergeCell ref="BZ245:CF245"/>
    <mergeCell ref="A246:C246"/>
    <mergeCell ref="D246:J246"/>
    <mergeCell ref="K246:Y246"/>
    <mergeCell ref="Z246:AT246"/>
    <mergeCell ref="AU246:AV246"/>
    <mergeCell ref="AW246:BB246"/>
    <mergeCell ref="BC244:BI244"/>
    <mergeCell ref="BJ244:BR244"/>
    <mergeCell ref="BS244:BY244"/>
    <mergeCell ref="BZ244:CF244"/>
    <mergeCell ref="A245:C245"/>
    <mergeCell ref="D245:J245"/>
    <mergeCell ref="K245:Y245"/>
    <mergeCell ref="Z245:AT245"/>
    <mergeCell ref="AU245:AV245"/>
    <mergeCell ref="AW245:BB245"/>
    <mergeCell ref="BC243:BI243"/>
    <mergeCell ref="BJ243:BR243"/>
    <mergeCell ref="BS243:BY243"/>
    <mergeCell ref="BZ243:CF243"/>
    <mergeCell ref="A244:C244"/>
    <mergeCell ref="D244:J244"/>
    <mergeCell ref="K244:Y244"/>
    <mergeCell ref="Z244:AT244"/>
    <mergeCell ref="AU244:AV244"/>
    <mergeCell ref="AW244:BB244"/>
    <mergeCell ref="BC242:BI242"/>
    <mergeCell ref="BJ242:BR242"/>
    <mergeCell ref="BS242:BY242"/>
    <mergeCell ref="BZ242:CF242"/>
    <mergeCell ref="A243:C243"/>
    <mergeCell ref="D243:J243"/>
    <mergeCell ref="K243:Y243"/>
    <mergeCell ref="Z243:AT243"/>
    <mergeCell ref="AU243:AV243"/>
    <mergeCell ref="AW243:BB243"/>
    <mergeCell ref="BC241:BI241"/>
    <mergeCell ref="BJ241:BR241"/>
    <mergeCell ref="BS241:BY241"/>
    <mergeCell ref="BZ241:CF241"/>
    <mergeCell ref="A242:C242"/>
    <mergeCell ref="D242:J242"/>
    <mergeCell ref="K242:Y242"/>
    <mergeCell ref="Z242:AT242"/>
    <mergeCell ref="AU242:AV242"/>
    <mergeCell ref="AW242:BB242"/>
    <mergeCell ref="BC240:BI240"/>
    <mergeCell ref="BJ240:BR240"/>
    <mergeCell ref="BS240:BY240"/>
    <mergeCell ref="BZ240:CF240"/>
    <mergeCell ref="A241:C241"/>
    <mergeCell ref="D241:J241"/>
    <mergeCell ref="K241:Y241"/>
    <mergeCell ref="Z241:AT241"/>
    <mergeCell ref="AU241:AV241"/>
    <mergeCell ref="AW241:BB241"/>
    <mergeCell ref="BC239:BI239"/>
    <mergeCell ref="BJ239:BR239"/>
    <mergeCell ref="BS239:BY239"/>
    <mergeCell ref="BZ239:CF239"/>
    <mergeCell ref="A240:C240"/>
    <mergeCell ref="D240:J240"/>
    <mergeCell ref="K240:Y240"/>
    <mergeCell ref="Z240:AT240"/>
    <mergeCell ref="AU240:AV240"/>
    <mergeCell ref="AW240:BB240"/>
    <mergeCell ref="BC238:BI238"/>
    <mergeCell ref="BJ238:BR238"/>
    <mergeCell ref="BS238:BY238"/>
    <mergeCell ref="BZ238:CF238"/>
    <mergeCell ref="A239:C239"/>
    <mergeCell ref="D239:J239"/>
    <mergeCell ref="K239:Y239"/>
    <mergeCell ref="Z239:AT239"/>
    <mergeCell ref="AU239:AV239"/>
    <mergeCell ref="AW239:BB239"/>
    <mergeCell ref="BC237:BI237"/>
    <mergeCell ref="BJ237:BR237"/>
    <mergeCell ref="BS237:BY237"/>
    <mergeCell ref="BZ237:CF237"/>
    <mergeCell ref="A238:C238"/>
    <mergeCell ref="D238:J238"/>
    <mergeCell ref="K238:Y238"/>
    <mergeCell ref="Z238:AT238"/>
    <mergeCell ref="AU238:AV238"/>
    <mergeCell ref="AW238:BB238"/>
    <mergeCell ref="BC236:BI236"/>
    <mergeCell ref="BJ236:BR236"/>
    <mergeCell ref="BS236:BY236"/>
    <mergeCell ref="BZ236:CF236"/>
    <mergeCell ref="A237:C237"/>
    <mergeCell ref="D237:J237"/>
    <mergeCell ref="K237:Y237"/>
    <mergeCell ref="Z237:AT237"/>
    <mergeCell ref="AU237:AV237"/>
    <mergeCell ref="AW237:BB237"/>
    <mergeCell ref="BC235:BI235"/>
    <mergeCell ref="BJ235:BR235"/>
    <mergeCell ref="BS235:BY235"/>
    <mergeCell ref="BZ235:CF235"/>
    <mergeCell ref="A236:C236"/>
    <mergeCell ref="D236:J236"/>
    <mergeCell ref="K236:Y236"/>
    <mergeCell ref="Z236:AT236"/>
    <mergeCell ref="AU236:AV236"/>
    <mergeCell ref="AW236:BB236"/>
    <mergeCell ref="BC234:BI234"/>
    <mergeCell ref="BJ234:BR234"/>
    <mergeCell ref="BS234:BY234"/>
    <mergeCell ref="BZ234:CF234"/>
    <mergeCell ref="A235:C235"/>
    <mergeCell ref="D235:J235"/>
    <mergeCell ref="K235:Y235"/>
    <mergeCell ref="Z235:AT235"/>
    <mergeCell ref="AU235:AV235"/>
    <mergeCell ref="AW235:BB235"/>
    <mergeCell ref="BC233:BI233"/>
    <mergeCell ref="BJ233:BR233"/>
    <mergeCell ref="BS233:BY233"/>
    <mergeCell ref="BZ233:CF233"/>
    <mergeCell ref="A234:C234"/>
    <mergeCell ref="D234:J234"/>
    <mergeCell ref="K234:Y234"/>
    <mergeCell ref="Z234:AT234"/>
    <mergeCell ref="AU234:AV234"/>
    <mergeCell ref="AW234:BB234"/>
    <mergeCell ref="BC232:BI232"/>
    <mergeCell ref="BJ232:BR232"/>
    <mergeCell ref="BS232:BY232"/>
    <mergeCell ref="BZ232:CF232"/>
    <mergeCell ref="A233:C233"/>
    <mergeCell ref="D233:J233"/>
    <mergeCell ref="K233:Y233"/>
    <mergeCell ref="Z233:AT233"/>
    <mergeCell ref="AU233:AV233"/>
    <mergeCell ref="AW233:BB233"/>
    <mergeCell ref="BC231:BI231"/>
    <mergeCell ref="BJ231:BR231"/>
    <mergeCell ref="BS231:BY231"/>
    <mergeCell ref="BZ231:CF231"/>
    <mergeCell ref="A232:C232"/>
    <mergeCell ref="D232:J232"/>
    <mergeCell ref="K232:Y232"/>
    <mergeCell ref="Z232:AT232"/>
    <mergeCell ref="AU232:AV232"/>
    <mergeCell ref="AW232:BB232"/>
    <mergeCell ref="BC230:BI230"/>
    <mergeCell ref="BJ230:BR230"/>
    <mergeCell ref="BS230:BY230"/>
    <mergeCell ref="BZ230:CF230"/>
    <mergeCell ref="A231:C231"/>
    <mergeCell ref="D231:J231"/>
    <mergeCell ref="K231:Y231"/>
    <mergeCell ref="Z231:AT231"/>
    <mergeCell ref="AU231:AV231"/>
    <mergeCell ref="AW231:BB231"/>
    <mergeCell ref="BC229:BI229"/>
    <mergeCell ref="BJ229:BR229"/>
    <mergeCell ref="BS229:BY229"/>
    <mergeCell ref="BZ229:CF229"/>
    <mergeCell ref="A230:C230"/>
    <mergeCell ref="D230:J230"/>
    <mergeCell ref="K230:Y230"/>
    <mergeCell ref="Z230:AT230"/>
    <mergeCell ref="AU230:AV230"/>
    <mergeCell ref="AW230:BB230"/>
    <mergeCell ref="BC228:BI228"/>
    <mergeCell ref="BJ228:BR228"/>
    <mergeCell ref="BS228:BY228"/>
    <mergeCell ref="BZ228:CF228"/>
    <mergeCell ref="A229:C229"/>
    <mergeCell ref="D229:J229"/>
    <mergeCell ref="K229:Y229"/>
    <mergeCell ref="Z229:AT229"/>
    <mergeCell ref="AU229:AV229"/>
    <mergeCell ref="AW229:BB229"/>
    <mergeCell ref="BC227:BI227"/>
    <mergeCell ref="BJ227:BR227"/>
    <mergeCell ref="BS227:BY227"/>
    <mergeCell ref="BZ227:CF227"/>
    <mergeCell ref="A228:C228"/>
    <mergeCell ref="D228:J228"/>
    <mergeCell ref="K228:Y228"/>
    <mergeCell ref="Z228:AT228"/>
    <mergeCell ref="AU228:AV228"/>
    <mergeCell ref="AW228:BB228"/>
    <mergeCell ref="BC226:BI226"/>
    <mergeCell ref="BJ226:BR226"/>
    <mergeCell ref="BS226:BY226"/>
    <mergeCell ref="BZ226:CF226"/>
    <mergeCell ref="A227:C227"/>
    <mergeCell ref="D227:J227"/>
    <mergeCell ref="K227:Y227"/>
    <mergeCell ref="Z227:AT227"/>
    <mergeCell ref="AU227:AV227"/>
    <mergeCell ref="AW227:BB227"/>
    <mergeCell ref="BC225:BI225"/>
    <mergeCell ref="BJ225:BR225"/>
    <mergeCell ref="BS225:BY225"/>
    <mergeCell ref="BZ225:CF225"/>
    <mergeCell ref="A226:C226"/>
    <mergeCell ref="D226:J226"/>
    <mergeCell ref="K226:Y226"/>
    <mergeCell ref="Z226:AT226"/>
    <mergeCell ref="AU226:AV226"/>
    <mergeCell ref="AW226:BB226"/>
    <mergeCell ref="BC224:BI224"/>
    <mergeCell ref="BJ224:BR224"/>
    <mergeCell ref="BS224:BY224"/>
    <mergeCell ref="BZ224:CF224"/>
    <mergeCell ref="A225:C225"/>
    <mergeCell ref="D225:J225"/>
    <mergeCell ref="K225:Y225"/>
    <mergeCell ref="Z225:AT225"/>
    <mergeCell ref="AU225:AV225"/>
    <mergeCell ref="AW225:BB225"/>
    <mergeCell ref="BC223:BI223"/>
    <mergeCell ref="BJ223:BR223"/>
    <mergeCell ref="BS223:BY223"/>
    <mergeCell ref="BZ223:CF223"/>
    <mergeCell ref="A224:C224"/>
    <mergeCell ref="D224:J224"/>
    <mergeCell ref="K224:Y224"/>
    <mergeCell ref="Z224:AT224"/>
    <mergeCell ref="AU224:AV224"/>
    <mergeCell ref="AW224:BB224"/>
    <mergeCell ref="BC222:BI222"/>
    <mergeCell ref="BJ222:BR222"/>
    <mergeCell ref="BS222:BY222"/>
    <mergeCell ref="BZ222:CF222"/>
    <mergeCell ref="A223:C223"/>
    <mergeCell ref="D223:J223"/>
    <mergeCell ref="K223:Y223"/>
    <mergeCell ref="Z223:AT223"/>
    <mergeCell ref="AU223:AV223"/>
    <mergeCell ref="AW223:BB223"/>
    <mergeCell ref="BC221:BI221"/>
    <mergeCell ref="BJ221:BR221"/>
    <mergeCell ref="BS221:BY221"/>
    <mergeCell ref="BZ221:CF221"/>
    <mergeCell ref="A222:C222"/>
    <mergeCell ref="D222:J222"/>
    <mergeCell ref="K222:Y222"/>
    <mergeCell ref="Z222:AT222"/>
    <mergeCell ref="AU222:AV222"/>
    <mergeCell ref="AW222:BB222"/>
    <mergeCell ref="BC220:BI220"/>
    <mergeCell ref="BJ220:BR220"/>
    <mergeCell ref="BS220:BY220"/>
    <mergeCell ref="BZ220:CF220"/>
    <mergeCell ref="A221:C221"/>
    <mergeCell ref="D221:J221"/>
    <mergeCell ref="K221:Y221"/>
    <mergeCell ref="Z221:AT221"/>
    <mergeCell ref="AU221:AV221"/>
    <mergeCell ref="AW221:BB221"/>
    <mergeCell ref="BC219:BI219"/>
    <mergeCell ref="BJ219:BR219"/>
    <mergeCell ref="BS219:BY219"/>
    <mergeCell ref="BZ219:CF219"/>
    <mergeCell ref="A220:C220"/>
    <mergeCell ref="D220:J220"/>
    <mergeCell ref="K220:Y220"/>
    <mergeCell ref="Z220:AT220"/>
    <mergeCell ref="AU220:AV220"/>
    <mergeCell ref="AW220:BB220"/>
    <mergeCell ref="BC218:BI218"/>
    <mergeCell ref="BJ218:BR218"/>
    <mergeCell ref="BS218:BY218"/>
    <mergeCell ref="BZ218:CF218"/>
    <mergeCell ref="A219:C219"/>
    <mergeCell ref="D219:J219"/>
    <mergeCell ref="K219:Y219"/>
    <mergeCell ref="Z219:AT219"/>
    <mergeCell ref="AU219:AV219"/>
    <mergeCell ref="AW219:BB219"/>
    <mergeCell ref="BC217:BI217"/>
    <mergeCell ref="BJ217:BR217"/>
    <mergeCell ref="BS217:BY217"/>
    <mergeCell ref="BZ217:CF217"/>
    <mergeCell ref="A218:C218"/>
    <mergeCell ref="D218:J218"/>
    <mergeCell ref="K218:Y218"/>
    <mergeCell ref="Z218:AT218"/>
    <mergeCell ref="AU218:AV218"/>
    <mergeCell ref="AW218:BB218"/>
    <mergeCell ref="BC216:BI216"/>
    <mergeCell ref="BJ216:BR216"/>
    <mergeCell ref="BS216:BY216"/>
    <mergeCell ref="BZ216:CF216"/>
    <mergeCell ref="A217:C217"/>
    <mergeCell ref="D217:J217"/>
    <mergeCell ref="K217:Y217"/>
    <mergeCell ref="Z217:AT217"/>
    <mergeCell ref="AU217:AV217"/>
    <mergeCell ref="AW217:BB217"/>
    <mergeCell ref="BC215:BI215"/>
    <mergeCell ref="BJ215:BR215"/>
    <mergeCell ref="BS215:BY215"/>
    <mergeCell ref="BZ215:CF215"/>
    <mergeCell ref="A216:C216"/>
    <mergeCell ref="D216:J216"/>
    <mergeCell ref="K216:Y216"/>
    <mergeCell ref="Z216:AT216"/>
    <mergeCell ref="AU216:AV216"/>
    <mergeCell ref="AW216:BB216"/>
    <mergeCell ref="BC214:BI214"/>
    <mergeCell ref="BJ214:BR214"/>
    <mergeCell ref="BS214:BY214"/>
    <mergeCell ref="BZ214:CF214"/>
    <mergeCell ref="A215:C215"/>
    <mergeCell ref="D215:J215"/>
    <mergeCell ref="K215:Y215"/>
    <mergeCell ref="Z215:AT215"/>
    <mergeCell ref="AU215:AV215"/>
    <mergeCell ref="AW215:BB215"/>
    <mergeCell ref="BC213:BI213"/>
    <mergeCell ref="BJ213:BR213"/>
    <mergeCell ref="BS213:BY213"/>
    <mergeCell ref="BZ213:CF213"/>
    <mergeCell ref="A214:C214"/>
    <mergeCell ref="D214:J214"/>
    <mergeCell ref="K214:Y214"/>
    <mergeCell ref="Z214:AT214"/>
    <mergeCell ref="AU214:AV214"/>
    <mergeCell ref="AW214:BB214"/>
    <mergeCell ref="BC212:BI212"/>
    <mergeCell ref="BJ212:BR212"/>
    <mergeCell ref="BS212:BY212"/>
    <mergeCell ref="BZ212:CF212"/>
    <mergeCell ref="A213:C213"/>
    <mergeCell ref="D213:J213"/>
    <mergeCell ref="K213:Y213"/>
    <mergeCell ref="Z213:AT213"/>
    <mergeCell ref="AU213:AV213"/>
    <mergeCell ref="AW213:BB213"/>
    <mergeCell ref="BC211:BI211"/>
    <mergeCell ref="BJ211:BR211"/>
    <mergeCell ref="BS211:BY211"/>
    <mergeCell ref="BZ211:CF211"/>
    <mergeCell ref="A212:C212"/>
    <mergeCell ref="D212:J212"/>
    <mergeCell ref="K212:Y212"/>
    <mergeCell ref="Z212:AT212"/>
    <mergeCell ref="AU212:AV212"/>
    <mergeCell ref="AW212:BB212"/>
    <mergeCell ref="BC210:BI210"/>
    <mergeCell ref="BJ210:BR210"/>
    <mergeCell ref="BS210:BY210"/>
    <mergeCell ref="BZ210:CF210"/>
    <mergeCell ref="A211:C211"/>
    <mergeCell ref="D211:J211"/>
    <mergeCell ref="K211:Y211"/>
    <mergeCell ref="Z211:AT211"/>
    <mergeCell ref="AU211:AV211"/>
    <mergeCell ref="AW211:BB211"/>
    <mergeCell ref="BC209:BI209"/>
    <mergeCell ref="BJ209:BR209"/>
    <mergeCell ref="BS209:BY209"/>
    <mergeCell ref="BZ209:CF209"/>
    <mergeCell ref="A210:C210"/>
    <mergeCell ref="D210:J210"/>
    <mergeCell ref="K210:Y210"/>
    <mergeCell ref="Z210:AT210"/>
    <mergeCell ref="AU210:AV210"/>
    <mergeCell ref="AW210:BB210"/>
    <mergeCell ref="BC208:BI208"/>
    <mergeCell ref="BJ208:BR208"/>
    <mergeCell ref="BS208:BY208"/>
    <mergeCell ref="BZ208:CF208"/>
    <mergeCell ref="A209:C209"/>
    <mergeCell ref="D209:J209"/>
    <mergeCell ref="K209:Y209"/>
    <mergeCell ref="Z209:AT209"/>
    <mergeCell ref="AU209:AV209"/>
    <mergeCell ref="AW209:BB209"/>
    <mergeCell ref="BC207:BI207"/>
    <mergeCell ref="BJ207:BR207"/>
    <mergeCell ref="BS207:BY207"/>
    <mergeCell ref="BZ207:CF207"/>
    <mergeCell ref="A208:C208"/>
    <mergeCell ref="D208:J208"/>
    <mergeCell ref="K208:Y208"/>
    <mergeCell ref="Z208:AT208"/>
    <mergeCell ref="AU208:AV208"/>
    <mergeCell ref="AW208:BB208"/>
    <mergeCell ref="BC206:BI206"/>
    <mergeCell ref="BJ206:BR206"/>
    <mergeCell ref="BS206:BY206"/>
    <mergeCell ref="BZ206:CF206"/>
    <mergeCell ref="A207:C207"/>
    <mergeCell ref="D207:J207"/>
    <mergeCell ref="K207:Y207"/>
    <mergeCell ref="Z207:AT207"/>
    <mergeCell ref="AU207:AV207"/>
    <mergeCell ref="AW207:BB207"/>
    <mergeCell ref="BC205:BI205"/>
    <mergeCell ref="BJ205:BR205"/>
    <mergeCell ref="BS205:BY205"/>
    <mergeCell ref="BZ205:CF205"/>
    <mergeCell ref="A206:C206"/>
    <mergeCell ref="D206:J206"/>
    <mergeCell ref="K206:Y206"/>
    <mergeCell ref="Z206:AT206"/>
    <mergeCell ref="AU206:AV206"/>
    <mergeCell ref="AW206:BB206"/>
    <mergeCell ref="BC204:BI204"/>
    <mergeCell ref="BJ204:BR204"/>
    <mergeCell ref="BS204:BY204"/>
    <mergeCell ref="BZ204:CF204"/>
    <mergeCell ref="A205:C205"/>
    <mergeCell ref="D205:J205"/>
    <mergeCell ref="K205:Y205"/>
    <mergeCell ref="Z205:AT205"/>
    <mergeCell ref="AU205:AV205"/>
    <mergeCell ref="AW205:BB205"/>
    <mergeCell ref="BC203:BI203"/>
    <mergeCell ref="BJ203:BR203"/>
    <mergeCell ref="BS203:BY203"/>
    <mergeCell ref="BZ203:CF203"/>
    <mergeCell ref="A204:C204"/>
    <mergeCell ref="D204:J204"/>
    <mergeCell ref="K204:Y204"/>
    <mergeCell ref="Z204:AT204"/>
    <mergeCell ref="AU204:AV204"/>
    <mergeCell ref="AW204:BB204"/>
    <mergeCell ref="BC202:BI202"/>
    <mergeCell ref="BJ202:BR202"/>
    <mergeCell ref="BS202:BY202"/>
    <mergeCell ref="BZ202:CF202"/>
    <mergeCell ref="A203:C203"/>
    <mergeCell ref="D203:J203"/>
    <mergeCell ref="K203:Y203"/>
    <mergeCell ref="Z203:AT203"/>
    <mergeCell ref="AU203:AV203"/>
    <mergeCell ref="AW203:BB203"/>
    <mergeCell ref="BC201:BI201"/>
    <mergeCell ref="BJ201:BR201"/>
    <mergeCell ref="BS201:BY201"/>
    <mergeCell ref="BZ201:CF201"/>
    <mergeCell ref="A202:C202"/>
    <mergeCell ref="D202:J202"/>
    <mergeCell ref="K202:Y202"/>
    <mergeCell ref="Z202:AT202"/>
    <mergeCell ref="AU202:AV202"/>
    <mergeCell ref="AW202:BB202"/>
    <mergeCell ref="BC200:BI200"/>
    <mergeCell ref="BJ200:BR200"/>
    <mergeCell ref="BS200:BY200"/>
    <mergeCell ref="BZ200:CF200"/>
    <mergeCell ref="A201:C201"/>
    <mergeCell ref="D201:J201"/>
    <mergeCell ref="K201:Y201"/>
    <mergeCell ref="Z201:AT201"/>
    <mergeCell ref="AU201:AV201"/>
    <mergeCell ref="AW201:BB201"/>
    <mergeCell ref="BC199:BI199"/>
    <mergeCell ref="BJ199:BR199"/>
    <mergeCell ref="BS199:BY199"/>
    <mergeCell ref="BZ199:CF199"/>
    <mergeCell ref="A200:C200"/>
    <mergeCell ref="D200:J200"/>
    <mergeCell ref="K200:Y200"/>
    <mergeCell ref="Z200:AT200"/>
    <mergeCell ref="AU200:AV200"/>
    <mergeCell ref="AW200:BB200"/>
    <mergeCell ref="BC198:BI198"/>
    <mergeCell ref="BJ198:BR198"/>
    <mergeCell ref="BS198:BY198"/>
    <mergeCell ref="BZ198:CF198"/>
    <mergeCell ref="A199:C199"/>
    <mergeCell ref="D199:J199"/>
    <mergeCell ref="K199:Y199"/>
    <mergeCell ref="Z199:AT199"/>
    <mergeCell ref="AU199:AV199"/>
    <mergeCell ref="AW199:BB199"/>
    <mergeCell ref="BC197:BI197"/>
    <mergeCell ref="BJ197:BR197"/>
    <mergeCell ref="BS197:BY197"/>
    <mergeCell ref="BZ197:CF197"/>
    <mergeCell ref="A198:C198"/>
    <mergeCell ref="D198:J198"/>
    <mergeCell ref="K198:Y198"/>
    <mergeCell ref="Z198:AT198"/>
    <mergeCell ref="AU198:AV198"/>
    <mergeCell ref="AW198:BB198"/>
    <mergeCell ref="BC196:BI196"/>
    <mergeCell ref="BJ196:BR196"/>
    <mergeCell ref="BS196:BY196"/>
    <mergeCell ref="BZ196:CF196"/>
    <mergeCell ref="A197:C197"/>
    <mergeCell ref="D197:J197"/>
    <mergeCell ref="K197:Y197"/>
    <mergeCell ref="Z197:AT197"/>
    <mergeCell ref="AU197:AV197"/>
    <mergeCell ref="AW197:BB197"/>
    <mergeCell ref="BC195:BI195"/>
    <mergeCell ref="BJ195:BR195"/>
    <mergeCell ref="BS195:BY195"/>
    <mergeCell ref="BZ195:CF195"/>
    <mergeCell ref="A196:C196"/>
    <mergeCell ref="D196:J196"/>
    <mergeCell ref="K196:Y196"/>
    <mergeCell ref="Z196:AT196"/>
    <mergeCell ref="AU196:AV196"/>
    <mergeCell ref="AW196:BB196"/>
    <mergeCell ref="BC194:BI194"/>
    <mergeCell ref="BJ194:BR194"/>
    <mergeCell ref="BS194:BY194"/>
    <mergeCell ref="BZ194:CF194"/>
    <mergeCell ref="A195:C195"/>
    <mergeCell ref="D195:J195"/>
    <mergeCell ref="K195:Y195"/>
    <mergeCell ref="Z195:AT195"/>
    <mergeCell ref="AU195:AV195"/>
    <mergeCell ref="AW195:BB195"/>
    <mergeCell ref="BC193:BI193"/>
    <mergeCell ref="BJ193:BR193"/>
    <mergeCell ref="BS193:BY193"/>
    <mergeCell ref="BZ193:CF193"/>
    <mergeCell ref="A194:C194"/>
    <mergeCell ref="D194:J194"/>
    <mergeCell ref="K194:Y194"/>
    <mergeCell ref="Z194:AT194"/>
    <mergeCell ref="AU194:AV194"/>
    <mergeCell ref="AW194:BB194"/>
    <mergeCell ref="BC192:BI192"/>
    <mergeCell ref="BJ192:BR192"/>
    <mergeCell ref="BS192:BY192"/>
    <mergeCell ref="BZ192:CF192"/>
    <mergeCell ref="A193:C193"/>
    <mergeCell ref="D193:J193"/>
    <mergeCell ref="K193:Y193"/>
    <mergeCell ref="Z193:AT193"/>
    <mergeCell ref="AU193:AV193"/>
    <mergeCell ref="AW193:BB193"/>
    <mergeCell ref="BC191:BI191"/>
    <mergeCell ref="BJ191:BR191"/>
    <mergeCell ref="BS191:BY191"/>
    <mergeCell ref="BZ191:CF191"/>
    <mergeCell ref="A192:C192"/>
    <mergeCell ref="D192:J192"/>
    <mergeCell ref="K192:Y192"/>
    <mergeCell ref="Z192:AT192"/>
    <mergeCell ref="AU192:AV192"/>
    <mergeCell ref="AW192:BB192"/>
    <mergeCell ref="BC190:BI190"/>
    <mergeCell ref="BJ190:BR190"/>
    <mergeCell ref="BS190:BY190"/>
    <mergeCell ref="BZ190:CF190"/>
    <mergeCell ref="A191:C191"/>
    <mergeCell ref="D191:J191"/>
    <mergeCell ref="K191:Y191"/>
    <mergeCell ref="Z191:AT191"/>
    <mergeCell ref="AU191:AV191"/>
    <mergeCell ref="AW191:BB191"/>
    <mergeCell ref="BC189:BI189"/>
    <mergeCell ref="BJ189:BR189"/>
    <mergeCell ref="BS189:BY189"/>
    <mergeCell ref="BZ189:CF189"/>
    <mergeCell ref="A190:C190"/>
    <mergeCell ref="D190:J190"/>
    <mergeCell ref="K190:Y190"/>
    <mergeCell ref="Z190:AT190"/>
    <mergeCell ref="AU190:AV190"/>
    <mergeCell ref="AW190:BB190"/>
    <mergeCell ref="BC188:BI188"/>
    <mergeCell ref="BJ188:BR188"/>
    <mergeCell ref="BS188:BY188"/>
    <mergeCell ref="BZ188:CF188"/>
    <mergeCell ref="A189:C189"/>
    <mergeCell ref="D189:J189"/>
    <mergeCell ref="K189:Y189"/>
    <mergeCell ref="Z189:AT189"/>
    <mergeCell ref="AU189:AV189"/>
    <mergeCell ref="AW189:BB189"/>
    <mergeCell ref="BC187:BI187"/>
    <mergeCell ref="BJ187:BR187"/>
    <mergeCell ref="BS187:BY187"/>
    <mergeCell ref="BZ187:CF187"/>
    <mergeCell ref="A188:C188"/>
    <mergeCell ref="D188:J188"/>
    <mergeCell ref="K188:Y188"/>
    <mergeCell ref="Z188:AT188"/>
    <mergeCell ref="AU188:AV188"/>
    <mergeCell ref="AW188:BB188"/>
    <mergeCell ref="BC186:BI186"/>
    <mergeCell ref="BJ186:BR186"/>
    <mergeCell ref="BS186:BY186"/>
    <mergeCell ref="BZ186:CF186"/>
    <mergeCell ref="A187:C187"/>
    <mergeCell ref="D187:J187"/>
    <mergeCell ref="K187:Y187"/>
    <mergeCell ref="Z187:AT187"/>
    <mergeCell ref="AU187:AV187"/>
    <mergeCell ref="AW187:BB187"/>
    <mergeCell ref="BC185:BI185"/>
    <mergeCell ref="BJ185:BR185"/>
    <mergeCell ref="BS185:BY185"/>
    <mergeCell ref="BZ185:CF185"/>
    <mergeCell ref="A186:C186"/>
    <mergeCell ref="D186:J186"/>
    <mergeCell ref="K186:Y186"/>
    <mergeCell ref="Z186:AT186"/>
    <mergeCell ref="AU186:AV186"/>
    <mergeCell ref="AW186:BB186"/>
    <mergeCell ref="BC184:BI184"/>
    <mergeCell ref="BJ184:BR184"/>
    <mergeCell ref="BS184:BY184"/>
    <mergeCell ref="BZ184:CF184"/>
    <mergeCell ref="A185:C185"/>
    <mergeCell ref="D185:J185"/>
    <mergeCell ref="K185:Y185"/>
    <mergeCell ref="Z185:AT185"/>
    <mergeCell ref="AU185:AV185"/>
    <mergeCell ref="AW185:BB185"/>
    <mergeCell ref="BC183:BI183"/>
    <mergeCell ref="BJ183:BR183"/>
    <mergeCell ref="BS183:BY183"/>
    <mergeCell ref="BZ183:CF183"/>
    <mergeCell ref="A184:C184"/>
    <mergeCell ref="D184:J184"/>
    <mergeCell ref="K184:Y184"/>
    <mergeCell ref="Z184:AT184"/>
    <mergeCell ref="AU184:AV184"/>
    <mergeCell ref="AW184:BB184"/>
    <mergeCell ref="BC182:BI182"/>
    <mergeCell ref="BJ182:BR182"/>
    <mergeCell ref="BS182:BY182"/>
    <mergeCell ref="BZ182:CF182"/>
    <mergeCell ref="A183:C183"/>
    <mergeCell ref="D183:J183"/>
    <mergeCell ref="K183:Y183"/>
    <mergeCell ref="Z183:AT183"/>
    <mergeCell ref="AU183:AV183"/>
    <mergeCell ref="AW183:BB183"/>
    <mergeCell ref="BC181:BI181"/>
    <mergeCell ref="BJ181:BR181"/>
    <mergeCell ref="BS181:BY181"/>
    <mergeCell ref="BZ181:CF181"/>
    <mergeCell ref="A182:C182"/>
    <mergeCell ref="D182:J182"/>
    <mergeCell ref="K182:Y182"/>
    <mergeCell ref="Z182:AT182"/>
    <mergeCell ref="AU182:AV182"/>
    <mergeCell ref="AW182:BB182"/>
    <mergeCell ref="BC180:BI180"/>
    <mergeCell ref="BJ180:BR180"/>
    <mergeCell ref="BS180:BY180"/>
    <mergeCell ref="BZ180:CF180"/>
    <mergeCell ref="A181:C181"/>
    <mergeCell ref="D181:J181"/>
    <mergeCell ref="K181:Y181"/>
    <mergeCell ref="Z181:AT181"/>
    <mergeCell ref="AU181:AV181"/>
    <mergeCell ref="AW181:BB181"/>
    <mergeCell ref="BC179:BI179"/>
    <mergeCell ref="BJ179:BR179"/>
    <mergeCell ref="BS179:BY179"/>
    <mergeCell ref="BZ179:CF179"/>
    <mergeCell ref="A180:C180"/>
    <mergeCell ref="D180:J180"/>
    <mergeCell ref="K180:Y180"/>
    <mergeCell ref="Z180:AT180"/>
    <mergeCell ref="AU180:AV180"/>
    <mergeCell ref="AW180:BB180"/>
    <mergeCell ref="BC178:BI178"/>
    <mergeCell ref="BJ178:BR178"/>
    <mergeCell ref="BS178:BY178"/>
    <mergeCell ref="BZ178:CF178"/>
    <mergeCell ref="A179:C179"/>
    <mergeCell ref="D179:J179"/>
    <mergeCell ref="K179:Y179"/>
    <mergeCell ref="Z179:AT179"/>
    <mergeCell ref="AU179:AV179"/>
    <mergeCell ref="AW179:BB179"/>
    <mergeCell ref="BC177:BI177"/>
    <mergeCell ref="BJ177:BR177"/>
    <mergeCell ref="BS177:BY177"/>
    <mergeCell ref="BZ177:CF177"/>
    <mergeCell ref="A178:C178"/>
    <mergeCell ref="D178:J178"/>
    <mergeCell ref="K178:Y178"/>
    <mergeCell ref="Z178:AT178"/>
    <mergeCell ref="AU178:AV178"/>
    <mergeCell ref="AW178:BB178"/>
    <mergeCell ref="BC176:BI176"/>
    <mergeCell ref="BJ176:BR176"/>
    <mergeCell ref="BS176:BY176"/>
    <mergeCell ref="BZ176:CF176"/>
    <mergeCell ref="A177:C177"/>
    <mergeCell ref="D177:J177"/>
    <mergeCell ref="K177:Y177"/>
    <mergeCell ref="Z177:AT177"/>
    <mergeCell ref="AU177:AV177"/>
    <mergeCell ref="AW177:BB177"/>
    <mergeCell ref="BC175:BI175"/>
    <mergeCell ref="BJ175:BR175"/>
    <mergeCell ref="BS175:BY175"/>
    <mergeCell ref="BZ175:CF175"/>
    <mergeCell ref="A176:C176"/>
    <mergeCell ref="D176:J176"/>
    <mergeCell ref="K176:Y176"/>
    <mergeCell ref="Z176:AT176"/>
    <mergeCell ref="AU176:AV176"/>
    <mergeCell ref="AW176:BB176"/>
    <mergeCell ref="BC174:BI174"/>
    <mergeCell ref="BJ174:BR174"/>
    <mergeCell ref="BS174:BY174"/>
    <mergeCell ref="BZ174:CF174"/>
    <mergeCell ref="A175:C175"/>
    <mergeCell ref="D175:J175"/>
    <mergeCell ref="K175:Y175"/>
    <mergeCell ref="Z175:AT175"/>
    <mergeCell ref="AU175:AV175"/>
    <mergeCell ref="AW175:BB175"/>
    <mergeCell ref="BC173:BI173"/>
    <mergeCell ref="BJ173:BR173"/>
    <mergeCell ref="BS173:BY173"/>
    <mergeCell ref="BZ173:CF173"/>
    <mergeCell ref="A174:C174"/>
    <mergeCell ref="D174:J174"/>
    <mergeCell ref="K174:Y174"/>
    <mergeCell ref="Z174:AT174"/>
    <mergeCell ref="AU174:AV174"/>
    <mergeCell ref="AW174:BB174"/>
    <mergeCell ref="BC172:BI172"/>
    <mergeCell ref="BJ172:BR172"/>
    <mergeCell ref="BS172:BY172"/>
    <mergeCell ref="BZ172:CF172"/>
    <mergeCell ref="A173:C173"/>
    <mergeCell ref="D173:J173"/>
    <mergeCell ref="K173:Y173"/>
    <mergeCell ref="Z173:AT173"/>
    <mergeCell ref="AU173:AV173"/>
    <mergeCell ref="AW173:BB173"/>
    <mergeCell ref="BC171:BI171"/>
    <mergeCell ref="BJ171:BR171"/>
    <mergeCell ref="BS171:BY171"/>
    <mergeCell ref="BZ171:CF171"/>
    <mergeCell ref="A172:C172"/>
    <mergeCell ref="D172:J172"/>
    <mergeCell ref="K172:Y172"/>
    <mergeCell ref="Z172:AT172"/>
    <mergeCell ref="AU172:AV172"/>
    <mergeCell ref="AW172:BB172"/>
    <mergeCell ref="BC170:BI170"/>
    <mergeCell ref="BJ170:BR170"/>
    <mergeCell ref="BS170:BY170"/>
    <mergeCell ref="BZ170:CF170"/>
    <mergeCell ref="A171:C171"/>
    <mergeCell ref="D171:J171"/>
    <mergeCell ref="K171:Y171"/>
    <mergeCell ref="Z171:AT171"/>
    <mergeCell ref="AU171:AV171"/>
    <mergeCell ref="AW171:BB171"/>
    <mergeCell ref="BC169:BI169"/>
    <mergeCell ref="BJ169:BR169"/>
    <mergeCell ref="BS169:BY169"/>
    <mergeCell ref="BZ169:CF169"/>
    <mergeCell ref="A170:C170"/>
    <mergeCell ref="D170:J170"/>
    <mergeCell ref="K170:Y170"/>
    <mergeCell ref="Z170:AT170"/>
    <mergeCell ref="AU170:AV170"/>
    <mergeCell ref="AW170:BB170"/>
    <mergeCell ref="BC168:BI168"/>
    <mergeCell ref="BJ168:BR168"/>
    <mergeCell ref="BS168:BY168"/>
    <mergeCell ref="BZ168:CF168"/>
    <mergeCell ref="A169:C169"/>
    <mergeCell ref="D169:J169"/>
    <mergeCell ref="K169:Y169"/>
    <mergeCell ref="Z169:AT169"/>
    <mergeCell ref="AU169:AV169"/>
    <mergeCell ref="AW169:BB169"/>
    <mergeCell ref="BC167:BI167"/>
    <mergeCell ref="BJ167:BR167"/>
    <mergeCell ref="BS167:BY167"/>
    <mergeCell ref="BZ167:CF167"/>
    <mergeCell ref="A168:C168"/>
    <mergeCell ref="D168:J168"/>
    <mergeCell ref="K168:Y168"/>
    <mergeCell ref="Z168:AT168"/>
    <mergeCell ref="AU168:AV168"/>
    <mergeCell ref="AW168:BB168"/>
    <mergeCell ref="BC166:BI166"/>
    <mergeCell ref="BJ166:BR166"/>
    <mergeCell ref="BS166:BY166"/>
    <mergeCell ref="BZ166:CF166"/>
    <mergeCell ref="A167:C167"/>
    <mergeCell ref="D167:J167"/>
    <mergeCell ref="K167:Y167"/>
    <mergeCell ref="Z167:AT167"/>
    <mergeCell ref="AU167:AV167"/>
    <mergeCell ref="AW167:BB167"/>
    <mergeCell ref="BC165:BI165"/>
    <mergeCell ref="BJ165:BR165"/>
    <mergeCell ref="BS165:BY165"/>
    <mergeCell ref="BZ165:CF165"/>
    <mergeCell ref="A166:C166"/>
    <mergeCell ref="D166:J166"/>
    <mergeCell ref="K166:Y166"/>
    <mergeCell ref="Z166:AT166"/>
    <mergeCell ref="AU166:AV166"/>
    <mergeCell ref="AW166:BB166"/>
    <mergeCell ref="BC164:BI164"/>
    <mergeCell ref="BJ164:BR164"/>
    <mergeCell ref="BS164:BY164"/>
    <mergeCell ref="BZ164:CF164"/>
    <mergeCell ref="A165:C165"/>
    <mergeCell ref="D165:J165"/>
    <mergeCell ref="K165:Y165"/>
    <mergeCell ref="Z165:AT165"/>
    <mergeCell ref="AU165:AV165"/>
    <mergeCell ref="AW165:BB165"/>
    <mergeCell ref="BC163:BI163"/>
    <mergeCell ref="BJ163:BR163"/>
    <mergeCell ref="BS163:BY163"/>
    <mergeCell ref="BZ163:CF163"/>
    <mergeCell ref="A164:C164"/>
    <mergeCell ref="D164:J164"/>
    <mergeCell ref="K164:Y164"/>
    <mergeCell ref="Z164:AT164"/>
    <mergeCell ref="AU164:AV164"/>
    <mergeCell ref="AW164:BB164"/>
    <mergeCell ref="BC162:BI162"/>
    <mergeCell ref="BJ162:BR162"/>
    <mergeCell ref="BS162:BY162"/>
    <mergeCell ref="BZ162:CF162"/>
    <mergeCell ref="A163:C163"/>
    <mergeCell ref="D163:J163"/>
    <mergeCell ref="K163:Y163"/>
    <mergeCell ref="Z163:AT163"/>
    <mergeCell ref="AU163:AV163"/>
    <mergeCell ref="AW163:BB163"/>
    <mergeCell ref="BC161:BI161"/>
    <mergeCell ref="BJ161:BR161"/>
    <mergeCell ref="BS161:BY161"/>
    <mergeCell ref="BZ161:CF161"/>
    <mergeCell ref="A162:C162"/>
    <mergeCell ref="D162:J162"/>
    <mergeCell ref="K162:Y162"/>
    <mergeCell ref="Z162:AT162"/>
    <mergeCell ref="AU162:AV162"/>
    <mergeCell ref="AW162:BB162"/>
    <mergeCell ref="BC160:BI160"/>
    <mergeCell ref="BJ160:BR160"/>
    <mergeCell ref="BS160:BY160"/>
    <mergeCell ref="BZ160:CF160"/>
    <mergeCell ref="A161:C161"/>
    <mergeCell ref="D161:J161"/>
    <mergeCell ref="K161:Y161"/>
    <mergeCell ref="Z161:AT161"/>
    <mergeCell ref="AU161:AV161"/>
    <mergeCell ref="AW161:BB161"/>
    <mergeCell ref="BC159:BI159"/>
    <mergeCell ref="BJ159:BR159"/>
    <mergeCell ref="BS159:BY159"/>
    <mergeCell ref="BZ159:CF159"/>
    <mergeCell ref="A160:C160"/>
    <mergeCell ref="D160:J160"/>
    <mergeCell ref="K160:Y160"/>
    <mergeCell ref="Z160:AT160"/>
    <mergeCell ref="AU160:AV160"/>
    <mergeCell ref="AW160:BB160"/>
    <mergeCell ref="BC158:BI158"/>
    <mergeCell ref="BJ158:BR158"/>
    <mergeCell ref="BS158:BY158"/>
    <mergeCell ref="BZ158:CF158"/>
    <mergeCell ref="A159:C159"/>
    <mergeCell ref="D159:J159"/>
    <mergeCell ref="K159:Y159"/>
    <mergeCell ref="Z159:AT159"/>
    <mergeCell ref="AU159:AV159"/>
    <mergeCell ref="AW159:BB159"/>
    <mergeCell ref="BC157:BI157"/>
    <mergeCell ref="BJ157:BR157"/>
    <mergeCell ref="BS157:BY157"/>
    <mergeCell ref="BZ157:CF157"/>
    <mergeCell ref="A158:C158"/>
    <mergeCell ref="D158:J158"/>
    <mergeCell ref="K158:Y158"/>
    <mergeCell ref="Z158:AT158"/>
    <mergeCell ref="AU158:AV158"/>
    <mergeCell ref="AW158:BB158"/>
    <mergeCell ref="BC156:BI156"/>
    <mergeCell ref="BJ156:BR156"/>
    <mergeCell ref="BS156:BY156"/>
    <mergeCell ref="BZ156:CF156"/>
    <mergeCell ref="A157:C157"/>
    <mergeCell ref="D157:J157"/>
    <mergeCell ref="K157:Y157"/>
    <mergeCell ref="Z157:AT157"/>
    <mergeCell ref="AU157:AV157"/>
    <mergeCell ref="AW157:BB157"/>
    <mergeCell ref="BC155:BI155"/>
    <mergeCell ref="BJ155:BR155"/>
    <mergeCell ref="BS155:BY155"/>
    <mergeCell ref="BZ155:CF155"/>
    <mergeCell ref="A156:C156"/>
    <mergeCell ref="D156:J156"/>
    <mergeCell ref="K156:Y156"/>
    <mergeCell ref="Z156:AT156"/>
    <mergeCell ref="AU156:AV156"/>
    <mergeCell ref="AW156:BB156"/>
    <mergeCell ref="BC154:BI154"/>
    <mergeCell ref="BJ154:BR154"/>
    <mergeCell ref="BS154:BY154"/>
    <mergeCell ref="BZ154:CF154"/>
    <mergeCell ref="A155:C155"/>
    <mergeCell ref="D155:J155"/>
    <mergeCell ref="K155:Y155"/>
    <mergeCell ref="Z155:AT155"/>
    <mergeCell ref="AU155:AV155"/>
    <mergeCell ref="AW155:BB155"/>
    <mergeCell ref="BC153:BI153"/>
    <mergeCell ref="BJ153:BR153"/>
    <mergeCell ref="BS153:BY153"/>
    <mergeCell ref="BZ153:CF153"/>
    <mergeCell ref="A154:C154"/>
    <mergeCell ref="D154:J154"/>
    <mergeCell ref="K154:Y154"/>
    <mergeCell ref="Z154:AT154"/>
    <mergeCell ref="AU154:AV154"/>
    <mergeCell ref="AW154:BB154"/>
    <mergeCell ref="BC152:BI152"/>
    <mergeCell ref="BJ152:BR152"/>
    <mergeCell ref="BS152:BY152"/>
    <mergeCell ref="BZ152:CF152"/>
    <mergeCell ref="A153:C153"/>
    <mergeCell ref="D153:J153"/>
    <mergeCell ref="K153:Y153"/>
    <mergeCell ref="Z153:AT153"/>
    <mergeCell ref="AU153:AV153"/>
    <mergeCell ref="AW153:BB153"/>
    <mergeCell ref="BC151:BI151"/>
    <mergeCell ref="BJ151:BR151"/>
    <mergeCell ref="BS151:BY151"/>
    <mergeCell ref="BZ151:CF151"/>
    <mergeCell ref="A152:C152"/>
    <mergeCell ref="D152:J152"/>
    <mergeCell ref="K152:Y152"/>
    <mergeCell ref="Z152:AT152"/>
    <mergeCell ref="AU152:AV152"/>
    <mergeCell ref="AW152:BB152"/>
    <mergeCell ref="BC150:BI150"/>
    <mergeCell ref="BJ150:BR150"/>
    <mergeCell ref="BS150:BY150"/>
    <mergeCell ref="BZ150:CF150"/>
    <mergeCell ref="A151:C151"/>
    <mergeCell ref="D151:J151"/>
    <mergeCell ref="K151:Y151"/>
    <mergeCell ref="Z151:AT151"/>
    <mergeCell ref="AU151:AV151"/>
    <mergeCell ref="AW151:BB151"/>
    <mergeCell ref="BC149:BI149"/>
    <mergeCell ref="BJ149:BR149"/>
    <mergeCell ref="BS149:BY149"/>
    <mergeCell ref="BZ149:CF149"/>
    <mergeCell ref="A150:C150"/>
    <mergeCell ref="D150:J150"/>
    <mergeCell ref="K150:Y150"/>
    <mergeCell ref="Z150:AT150"/>
    <mergeCell ref="AU150:AV150"/>
    <mergeCell ref="AW150:BB150"/>
    <mergeCell ref="BC148:BI148"/>
    <mergeCell ref="BJ148:BR148"/>
    <mergeCell ref="BS148:BY148"/>
    <mergeCell ref="BZ148:CF148"/>
    <mergeCell ref="A149:C149"/>
    <mergeCell ref="D149:J149"/>
    <mergeCell ref="K149:Y149"/>
    <mergeCell ref="Z149:AT149"/>
    <mergeCell ref="AU149:AV149"/>
    <mergeCell ref="AW149:BB149"/>
    <mergeCell ref="BC147:BI147"/>
    <mergeCell ref="BJ147:BR147"/>
    <mergeCell ref="BS147:BY147"/>
    <mergeCell ref="BZ147:CF147"/>
    <mergeCell ref="A148:C148"/>
    <mergeCell ref="D148:J148"/>
    <mergeCell ref="K148:Y148"/>
    <mergeCell ref="Z148:AT148"/>
    <mergeCell ref="AU148:AV148"/>
    <mergeCell ref="AW148:BB148"/>
    <mergeCell ref="BC146:BI146"/>
    <mergeCell ref="BJ146:BR146"/>
    <mergeCell ref="BS146:BY146"/>
    <mergeCell ref="BZ146:CF146"/>
    <mergeCell ref="A147:C147"/>
    <mergeCell ref="D147:J147"/>
    <mergeCell ref="K147:Y147"/>
    <mergeCell ref="Z147:AT147"/>
    <mergeCell ref="AU147:AV147"/>
    <mergeCell ref="AW147:BB147"/>
    <mergeCell ref="BC145:BI145"/>
    <mergeCell ref="BJ145:BR145"/>
    <mergeCell ref="BS145:BY145"/>
    <mergeCell ref="BZ145:CF145"/>
    <mergeCell ref="A146:C146"/>
    <mergeCell ref="D146:J146"/>
    <mergeCell ref="K146:Y146"/>
    <mergeCell ref="Z146:AT146"/>
    <mergeCell ref="AU146:AV146"/>
    <mergeCell ref="AW146:BB146"/>
    <mergeCell ref="BC144:BI144"/>
    <mergeCell ref="BJ144:BR144"/>
    <mergeCell ref="BS144:BY144"/>
    <mergeCell ref="BZ144:CF144"/>
    <mergeCell ref="A145:C145"/>
    <mergeCell ref="D145:J145"/>
    <mergeCell ref="K145:Y145"/>
    <mergeCell ref="Z145:AT145"/>
    <mergeCell ref="AU145:AV145"/>
    <mergeCell ref="AW145:BB145"/>
    <mergeCell ref="BC143:BI143"/>
    <mergeCell ref="BJ143:BR143"/>
    <mergeCell ref="BS143:BY143"/>
    <mergeCell ref="BZ143:CF143"/>
    <mergeCell ref="A144:C144"/>
    <mergeCell ref="D144:J144"/>
    <mergeCell ref="K144:Y144"/>
    <mergeCell ref="Z144:AT144"/>
    <mergeCell ref="AU144:AV144"/>
    <mergeCell ref="AW144:BB144"/>
    <mergeCell ref="BC142:BI142"/>
    <mergeCell ref="BJ142:BR142"/>
    <mergeCell ref="BS142:BY142"/>
    <mergeCell ref="BZ142:CF142"/>
    <mergeCell ref="A143:C143"/>
    <mergeCell ref="D143:J143"/>
    <mergeCell ref="K143:Y143"/>
    <mergeCell ref="Z143:AT143"/>
    <mergeCell ref="AU143:AV143"/>
    <mergeCell ref="AW143:BB143"/>
    <mergeCell ref="BC141:BI141"/>
    <mergeCell ref="BJ141:BR141"/>
    <mergeCell ref="BS141:BY141"/>
    <mergeCell ref="BZ141:CF141"/>
    <mergeCell ref="A142:C142"/>
    <mergeCell ref="D142:J142"/>
    <mergeCell ref="K142:Y142"/>
    <mergeCell ref="Z142:AT142"/>
    <mergeCell ref="AU142:AV142"/>
    <mergeCell ref="AW142:BB142"/>
    <mergeCell ref="BC140:BI140"/>
    <mergeCell ref="BJ140:BR140"/>
    <mergeCell ref="BS140:BY140"/>
    <mergeCell ref="BZ140:CF140"/>
    <mergeCell ref="A141:C141"/>
    <mergeCell ref="D141:J141"/>
    <mergeCell ref="K141:Y141"/>
    <mergeCell ref="Z141:AT141"/>
    <mergeCell ref="AU141:AV141"/>
    <mergeCell ref="AW141:BB141"/>
    <mergeCell ref="BC139:BI139"/>
    <mergeCell ref="BJ139:BR139"/>
    <mergeCell ref="BS139:BY139"/>
    <mergeCell ref="BZ139:CF139"/>
    <mergeCell ref="A140:C140"/>
    <mergeCell ref="D140:J140"/>
    <mergeCell ref="K140:Y140"/>
    <mergeCell ref="Z140:AT140"/>
    <mergeCell ref="AU140:AV140"/>
    <mergeCell ref="AW140:BB140"/>
    <mergeCell ref="BC138:BI138"/>
    <mergeCell ref="BJ138:BR138"/>
    <mergeCell ref="BS138:BY138"/>
    <mergeCell ref="BZ138:CF138"/>
    <mergeCell ref="A139:C139"/>
    <mergeCell ref="D139:J139"/>
    <mergeCell ref="K139:Y139"/>
    <mergeCell ref="Z139:AT139"/>
    <mergeCell ref="AU139:AV139"/>
    <mergeCell ref="AW139:BB139"/>
    <mergeCell ref="BC137:BI137"/>
    <mergeCell ref="BJ137:BR137"/>
    <mergeCell ref="BS137:BY137"/>
    <mergeCell ref="BZ137:CF137"/>
    <mergeCell ref="A138:C138"/>
    <mergeCell ref="D138:J138"/>
    <mergeCell ref="K138:Y138"/>
    <mergeCell ref="Z138:AT138"/>
    <mergeCell ref="AU138:AV138"/>
    <mergeCell ref="AW138:BB138"/>
    <mergeCell ref="BC136:BI136"/>
    <mergeCell ref="BJ136:BR136"/>
    <mergeCell ref="BS136:BY136"/>
    <mergeCell ref="BZ136:CF136"/>
    <mergeCell ref="A137:C137"/>
    <mergeCell ref="D137:J137"/>
    <mergeCell ref="K137:Y137"/>
    <mergeCell ref="Z137:AT137"/>
    <mergeCell ref="AU137:AV137"/>
    <mergeCell ref="AW137:BB137"/>
    <mergeCell ref="BC135:BI135"/>
    <mergeCell ref="BJ135:BR135"/>
    <mergeCell ref="BS135:BY135"/>
    <mergeCell ref="BZ135:CF135"/>
    <mergeCell ref="A136:C136"/>
    <mergeCell ref="D136:J136"/>
    <mergeCell ref="K136:Y136"/>
    <mergeCell ref="Z136:AT136"/>
    <mergeCell ref="AU136:AV136"/>
    <mergeCell ref="AW136:BB136"/>
    <mergeCell ref="BC134:BI134"/>
    <mergeCell ref="BJ134:BR134"/>
    <mergeCell ref="BS134:BY134"/>
    <mergeCell ref="BZ134:CF134"/>
    <mergeCell ref="A135:C135"/>
    <mergeCell ref="D135:J135"/>
    <mergeCell ref="K135:Y135"/>
    <mergeCell ref="Z135:AT135"/>
    <mergeCell ref="AU135:AV135"/>
    <mergeCell ref="AW135:BB135"/>
    <mergeCell ref="BC133:BI133"/>
    <mergeCell ref="BJ133:BR133"/>
    <mergeCell ref="BS133:BY133"/>
    <mergeCell ref="BZ133:CF133"/>
    <mergeCell ref="A134:C134"/>
    <mergeCell ref="D134:J134"/>
    <mergeCell ref="K134:Y134"/>
    <mergeCell ref="Z134:AT134"/>
    <mergeCell ref="AU134:AV134"/>
    <mergeCell ref="AW134:BB134"/>
    <mergeCell ref="BC132:BI132"/>
    <mergeCell ref="BJ132:BR132"/>
    <mergeCell ref="BS132:BY132"/>
    <mergeCell ref="BZ132:CF132"/>
    <mergeCell ref="A133:C133"/>
    <mergeCell ref="D133:J133"/>
    <mergeCell ref="K133:Y133"/>
    <mergeCell ref="Z133:AT133"/>
    <mergeCell ref="AU133:AV133"/>
    <mergeCell ref="AW133:BB133"/>
    <mergeCell ref="BC131:BI131"/>
    <mergeCell ref="BJ131:BR131"/>
    <mergeCell ref="BS131:BY131"/>
    <mergeCell ref="BZ131:CF131"/>
    <mergeCell ref="A132:C132"/>
    <mergeCell ref="D132:J132"/>
    <mergeCell ref="K132:Y132"/>
    <mergeCell ref="Z132:AT132"/>
    <mergeCell ref="AU132:AV132"/>
    <mergeCell ref="AW132:BB132"/>
    <mergeCell ref="BC130:BI130"/>
    <mergeCell ref="BJ130:BR130"/>
    <mergeCell ref="BS130:BY130"/>
    <mergeCell ref="BZ130:CF130"/>
    <mergeCell ref="A131:C131"/>
    <mergeCell ref="D131:J131"/>
    <mergeCell ref="K131:Y131"/>
    <mergeCell ref="Z131:AT131"/>
    <mergeCell ref="AU131:AV131"/>
    <mergeCell ref="AW131:BB131"/>
    <mergeCell ref="BC129:BI129"/>
    <mergeCell ref="BJ129:BR129"/>
    <mergeCell ref="BS129:BY129"/>
    <mergeCell ref="BZ129:CF129"/>
    <mergeCell ref="A130:C130"/>
    <mergeCell ref="D130:J130"/>
    <mergeCell ref="K130:Y130"/>
    <mergeCell ref="Z130:AT130"/>
    <mergeCell ref="AU130:AV130"/>
    <mergeCell ref="AW130:BB130"/>
    <mergeCell ref="BC128:BI128"/>
    <mergeCell ref="BJ128:BR128"/>
    <mergeCell ref="BS128:BY128"/>
    <mergeCell ref="BZ128:CF128"/>
    <mergeCell ref="A129:C129"/>
    <mergeCell ref="D129:J129"/>
    <mergeCell ref="K129:Y129"/>
    <mergeCell ref="Z129:AT129"/>
    <mergeCell ref="AU129:AV129"/>
    <mergeCell ref="AW129:BB129"/>
    <mergeCell ref="BC127:BI127"/>
    <mergeCell ref="BJ127:BR127"/>
    <mergeCell ref="BS127:BY127"/>
    <mergeCell ref="BZ127:CF127"/>
    <mergeCell ref="A128:C128"/>
    <mergeCell ref="D128:J128"/>
    <mergeCell ref="K128:Y128"/>
    <mergeCell ref="Z128:AT128"/>
    <mergeCell ref="AU128:AV128"/>
    <mergeCell ref="AW128:BB128"/>
    <mergeCell ref="BC126:BI126"/>
    <mergeCell ref="BJ126:BR126"/>
    <mergeCell ref="BS126:BY126"/>
    <mergeCell ref="BZ126:CF126"/>
    <mergeCell ref="A127:C127"/>
    <mergeCell ref="D127:J127"/>
    <mergeCell ref="K127:Y127"/>
    <mergeCell ref="Z127:AT127"/>
    <mergeCell ref="AU127:AV127"/>
    <mergeCell ref="AW127:BB127"/>
    <mergeCell ref="BC125:BI125"/>
    <mergeCell ref="BJ125:BR125"/>
    <mergeCell ref="BS125:BY125"/>
    <mergeCell ref="BZ125:CF125"/>
    <mergeCell ref="A126:C126"/>
    <mergeCell ref="D126:J126"/>
    <mergeCell ref="K126:Y126"/>
    <mergeCell ref="Z126:AT126"/>
    <mergeCell ref="AU126:AV126"/>
    <mergeCell ref="AW126:BB126"/>
    <mergeCell ref="BC124:BI124"/>
    <mergeCell ref="BJ124:BR124"/>
    <mergeCell ref="BS124:BY124"/>
    <mergeCell ref="BZ124:CF124"/>
    <mergeCell ref="A125:C125"/>
    <mergeCell ref="D125:J125"/>
    <mergeCell ref="K125:Y125"/>
    <mergeCell ref="Z125:AT125"/>
    <mergeCell ref="AU125:AV125"/>
    <mergeCell ref="AW125:BB125"/>
    <mergeCell ref="BC123:BI123"/>
    <mergeCell ref="BJ123:BR123"/>
    <mergeCell ref="BS123:BY123"/>
    <mergeCell ref="BZ123:CF123"/>
    <mergeCell ref="A124:C124"/>
    <mergeCell ref="D124:J124"/>
    <mergeCell ref="K124:Y124"/>
    <mergeCell ref="Z124:AT124"/>
    <mergeCell ref="AU124:AV124"/>
    <mergeCell ref="AW124:BB124"/>
    <mergeCell ref="BC122:BI122"/>
    <mergeCell ref="BJ122:BR122"/>
    <mergeCell ref="BS122:BY122"/>
    <mergeCell ref="BZ122:CF122"/>
    <mergeCell ref="A123:C123"/>
    <mergeCell ref="D123:J123"/>
    <mergeCell ref="K123:Y123"/>
    <mergeCell ref="Z123:AT123"/>
    <mergeCell ref="AU123:AV123"/>
    <mergeCell ref="AW123:BB123"/>
    <mergeCell ref="BC121:BI121"/>
    <mergeCell ref="BJ121:BR121"/>
    <mergeCell ref="BS121:BY121"/>
    <mergeCell ref="BZ121:CF121"/>
    <mergeCell ref="A122:C122"/>
    <mergeCell ref="D122:J122"/>
    <mergeCell ref="K122:Y122"/>
    <mergeCell ref="Z122:AT122"/>
    <mergeCell ref="AU122:AV122"/>
    <mergeCell ref="AW122:BB122"/>
    <mergeCell ref="BC120:BI120"/>
    <mergeCell ref="BJ120:BR120"/>
    <mergeCell ref="BS120:BY120"/>
    <mergeCell ref="BZ120:CF120"/>
    <mergeCell ref="A121:C121"/>
    <mergeCell ref="D121:J121"/>
    <mergeCell ref="K121:Y121"/>
    <mergeCell ref="Z121:AT121"/>
    <mergeCell ref="AU121:AV121"/>
    <mergeCell ref="AW121:BB121"/>
    <mergeCell ref="BC119:BI119"/>
    <mergeCell ref="BJ119:BR119"/>
    <mergeCell ref="BS119:BY119"/>
    <mergeCell ref="BZ119:CF119"/>
    <mergeCell ref="A120:C120"/>
    <mergeCell ref="D120:J120"/>
    <mergeCell ref="K120:Y120"/>
    <mergeCell ref="Z120:AT120"/>
    <mergeCell ref="AU120:AV120"/>
    <mergeCell ref="AW120:BB120"/>
    <mergeCell ref="BC118:BI118"/>
    <mergeCell ref="BJ118:BR118"/>
    <mergeCell ref="BS118:BY118"/>
    <mergeCell ref="BZ118:CF118"/>
    <mergeCell ref="A119:C119"/>
    <mergeCell ref="D119:J119"/>
    <mergeCell ref="K119:Y119"/>
    <mergeCell ref="Z119:AT119"/>
    <mergeCell ref="AU119:AV119"/>
    <mergeCell ref="AW119:BB119"/>
    <mergeCell ref="BC117:BI117"/>
    <mergeCell ref="BJ117:BR117"/>
    <mergeCell ref="BS117:BY117"/>
    <mergeCell ref="BZ117:CF117"/>
    <mergeCell ref="A118:C118"/>
    <mergeCell ref="D118:J118"/>
    <mergeCell ref="K118:Y118"/>
    <mergeCell ref="Z118:AT118"/>
    <mergeCell ref="AU118:AV118"/>
    <mergeCell ref="AW118:BB118"/>
    <mergeCell ref="BC116:BI116"/>
    <mergeCell ref="BJ116:BR116"/>
    <mergeCell ref="BS116:BY116"/>
    <mergeCell ref="BZ116:CF116"/>
    <mergeCell ref="A117:C117"/>
    <mergeCell ref="D117:J117"/>
    <mergeCell ref="K117:Y117"/>
    <mergeCell ref="Z117:AT117"/>
    <mergeCell ref="AU117:AV117"/>
    <mergeCell ref="AW117:BB117"/>
    <mergeCell ref="BC115:BI115"/>
    <mergeCell ref="BJ115:BR115"/>
    <mergeCell ref="BS115:BY115"/>
    <mergeCell ref="BZ115:CF115"/>
    <mergeCell ref="A116:C116"/>
    <mergeCell ref="D116:J116"/>
    <mergeCell ref="K116:Y116"/>
    <mergeCell ref="Z116:AT116"/>
    <mergeCell ref="AU116:AV116"/>
    <mergeCell ref="AW116:BB116"/>
    <mergeCell ref="BC114:BI114"/>
    <mergeCell ref="BJ114:BR114"/>
    <mergeCell ref="BS114:BY114"/>
    <mergeCell ref="BZ114:CF114"/>
    <mergeCell ref="A115:C115"/>
    <mergeCell ref="D115:J115"/>
    <mergeCell ref="K115:Y115"/>
    <mergeCell ref="Z115:AT115"/>
    <mergeCell ref="AU115:AV115"/>
    <mergeCell ref="AW115:BB115"/>
    <mergeCell ref="BC113:BI113"/>
    <mergeCell ref="BJ113:BR113"/>
    <mergeCell ref="BS113:BY113"/>
    <mergeCell ref="BZ113:CF113"/>
    <mergeCell ref="A114:C114"/>
    <mergeCell ref="D114:J114"/>
    <mergeCell ref="K114:Y114"/>
    <mergeCell ref="Z114:AT114"/>
    <mergeCell ref="AU114:AV114"/>
    <mergeCell ref="AW114:BB114"/>
    <mergeCell ref="BC112:BI112"/>
    <mergeCell ref="BJ112:BR112"/>
    <mergeCell ref="BS112:BY112"/>
    <mergeCell ref="BZ112:CF112"/>
    <mergeCell ref="A113:C113"/>
    <mergeCell ref="D113:J113"/>
    <mergeCell ref="K113:Y113"/>
    <mergeCell ref="Z113:AT113"/>
    <mergeCell ref="AU113:AV113"/>
    <mergeCell ref="AW113:BB113"/>
    <mergeCell ref="BC111:BI111"/>
    <mergeCell ref="BJ111:BR111"/>
    <mergeCell ref="BS111:BY111"/>
    <mergeCell ref="BZ111:CF111"/>
    <mergeCell ref="A112:C112"/>
    <mergeCell ref="D112:J112"/>
    <mergeCell ref="K112:Y112"/>
    <mergeCell ref="Z112:AT112"/>
    <mergeCell ref="AU112:AV112"/>
    <mergeCell ref="AW112:BB112"/>
    <mergeCell ref="BC110:BI110"/>
    <mergeCell ref="BJ110:BR110"/>
    <mergeCell ref="BS110:BY110"/>
    <mergeCell ref="BZ110:CF110"/>
    <mergeCell ref="A111:C111"/>
    <mergeCell ref="D111:J111"/>
    <mergeCell ref="K111:Y111"/>
    <mergeCell ref="Z111:AT111"/>
    <mergeCell ref="AU111:AV111"/>
    <mergeCell ref="AW111:BB111"/>
    <mergeCell ref="BC109:BI109"/>
    <mergeCell ref="BJ109:BR109"/>
    <mergeCell ref="BS109:BY109"/>
    <mergeCell ref="BZ109:CF109"/>
    <mergeCell ref="A110:C110"/>
    <mergeCell ref="D110:J110"/>
    <mergeCell ref="K110:Y110"/>
    <mergeCell ref="Z110:AT110"/>
    <mergeCell ref="AU110:AV110"/>
    <mergeCell ref="AW110:BB110"/>
    <mergeCell ref="BC108:BI108"/>
    <mergeCell ref="BJ108:BR108"/>
    <mergeCell ref="BS108:BY108"/>
    <mergeCell ref="BZ108:CF108"/>
    <mergeCell ref="A109:C109"/>
    <mergeCell ref="D109:J109"/>
    <mergeCell ref="K109:Y109"/>
    <mergeCell ref="Z109:AT109"/>
    <mergeCell ref="AU109:AV109"/>
    <mergeCell ref="AW109:BB109"/>
    <mergeCell ref="BC107:BI107"/>
    <mergeCell ref="BJ107:BR107"/>
    <mergeCell ref="BS107:BY107"/>
    <mergeCell ref="BZ107:CF107"/>
    <mergeCell ref="A108:C108"/>
    <mergeCell ref="D108:J108"/>
    <mergeCell ref="K108:Y108"/>
    <mergeCell ref="Z108:AT108"/>
    <mergeCell ref="AU108:AV108"/>
    <mergeCell ref="AW108:BB108"/>
    <mergeCell ref="BC106:BI106"/>
    <mergeCell ref="BJ106:BR106"/>
    <mergeCell ref="BS106:BY106"/>
    <mergeCell ref="BZ106:CF106"/>
    <mergeCell ref="A107:C107"/>
    <mergeCell ref="D107:J107"/>
    <mergeCell ref="K107:Y107"/>
    <mergeCell ref="Z107:AT107"/>
    <mergeCell ref="AU107:AV107"/>
    <mergeCell ref="AW107:BB107"/>
    <mergeCell ref="BC105:BI105"/>
    <mergeCell ref="BJ105:BR105"/>
    <mergeCell ref="BS105:BY105"/>
    <mergeCell ref="BZ105:CF105"/>
    <mergeCell ref="A106:C106"/>
    <mergeCell ref="D106:J106"/>
    <mergeCell ref="K106:Y106"/>
    <mergeCell ref="Z106:AT106"/>
    <mergeCell ref="AU106:AV106"/>
    <mergeCell ref="AW106:BB106"/>
    <mergeCell ref="BC104:BI104"/>
    <mergeCell ref="BJ104:BR104"/>
    <mergeCell ref="BS104:BY104"/>
    <mergeCell ref="BZ104:CF104"/>
    <mergeCell ref="A105:C105"/>
    <mergeCell ref="D105:J105"/>
    <mergeCell ref="K105:Y105"/>
    <mergeCell ref="Z105:AT105"/>
    <mergeCell ref="AU105:AV105"/>
    <mergeCell ref="AW105:BB105"/>
    <mergeCell ref="BC103:BI103"/>
    <mergeCell ref="BJ103:BR103"/>
    <mergeCell ref="BS103:BY103"/>
    <mergeCell ref="BZ103:CF103"/>
    <mergeCell ref="A104:C104"/>
    <mergeCell ref="D104:J104"/>
    <mergeCell ref="K104:Y104"/>
    <mergeCell ref="Z104:AT104"/>
    <mergeCell ref="AU104:AV104"/>
    <mergeCell ref="AW104:BB104"/>
    <mergeCell ref="BC102:BI102"/>
    <mergeCell ref="BJ102:BR102"/>
    <mergeCell ref="BS102:BY102"/>
    <mergeCell ref="BZ102:CF102"/>
    <mergeCell ref="A103:C103"/>
    <mergeCell ref="D103:J103"/>
    <mergeCell ref="K103:Y103"/>
    <mergeCell ref="Z103:AT103"/>
    <mergeCell ref="AU103:AV103"/>
    <mergeCell ref="AW103:BB103"/>
    <mergeCell ref="BC101:BI101"/>
    <mergeCell ref="BJ101:BR101"/>
    <mergeCell ref="BS101:BY101"/>
    <mergeCell ref="BZ101:CF101"/>
    <mergeCell ref="A102:C102"/>
    <mergeCell ref="D102:J102"/>
    <mergeCell ref="K102:Y102"/>
    <mergeCell ref="Z102:AT102"/>
    <mergeCell ref="AU102:AV102"/>
    <mergeCell ref="AW102:BB102"/>
    <mergeCell ref="BC100:BI100"/>
    <mergeCell ref="BJ100:BR100"/>
    <mergeCell ref="BS100:BY100"/>
    <mergeCell ref="BZ100:CF100"/>
    <mergeCell ref="A101:C101"/>
    <mergeCell ref="D101:J101"/>
    <mergeCell ref="K101:Y101"/>
    <mergeCell ref="Z101:AT101"/>
    <mergeCell ref="AU101:AV101"/>
    <mergeCell ref="AW101:BB101"/>
    <mergeCell ref="BC99:BI99"/>
    <mergeCell ref="BJ99:BR99"/>
    <mergeCell ref="BS99:BY99"/>
    <mergeCell ref="BZ99:CF99"/>
    <mergeCell ref="A100:C100"/>
    <mergeCell ref="D100:J100"/>
    <mergeCell ref="K100:Y100"/>
    <mergeCell ref="Z100:AT100"/>
    <mergeCell ref="AU100:AV100"/>
    <mergeCell ref="AW100:BB100"/>
    <mergeCell ref="BC98:BI98"/>
    <mergeCell ref="BJ98:BR98"/>
    <mergeCell ref="BS98:BY98"/>
    <mergeCell ref="BZ98:CF98"/>
    <mergeCell ref="A99:C99"/>
    <mergeCell ref="D99:J99"/>
    <mergeCell ref="K99:Y99"/>
    <mergeCell ref="Z99:AT99"/>
    <mergeCell ref="AU99:AV99"/>
    <mergeCell ref="AW99:BB99"/>
    <mergeCell ref="BC97:BI97"/>
    <mergeCell ref="BJ97:BR97"/>
    <mergeCell ref="BS97:BY97"/>
    <mergeCell ref="BZ97:CF97"/>
    <mergeCell ref="A98:C98"/>
    <mergeCell ref="D98:J98"/>
    <mergeCell ref="K98:Y98"/>
    <mergeCell ref="Z98:AT98"/>
    <mergeCell ref="AU98:AV98"/>
    <mergeCell ref="AW98:BB98"/>
    <mergeCell ref="BC96:BI96"/>
    <mergeCell ref="BJ96:BR96"/>
    <mergeCell ref="BS96:BY96"/>
    <mergeCell ref="BZ96:CF96"/>
    <mergeCell ref="A97:C97"/>
    <mergeCell ref="D97:J97"/>
    <mergeCell ref="K97:Y97"/>
    <mergeCell ref="Z97:AT97"/>
    <mergeCell ref="AU97:AV97"/>
    <mergeCell ref="AW97:BB97"/>
    <mergeCell ref="BC95:BI95"/>
    <mergeCell ref="BJ95:BR95"/>
    <mergeCell ref="BS95:BY95"/>
    <mergeCell ref="BZ95:CF95"/>
    <mergeCell ref="A96:C96"/>
    <mergeCell ref="D96:J96"/>
    <mergeCell ref="K96:Y96"/>
    <mergeCell ref="Z96:AT96"/>
    <mergeCell ref="AU96:AV96"/>
    <mergeCell ref="AW96:BB96"/>
    <mergeCell ref="BC94:BI94"/>
    <mergeCell ref="BJ94:BR94"/>
    <mergeCell ref="BS94:BY94"/>
    <mergeCell ref="BZ94:CF94"/>
    <mergeCell ref="A95:C95"/>
    <mergeCell ref="D95:J95"/>
    <mergeCell ref="K95:Y95"/>
    <mergeCell ref="Z95:AT95"/>
    <mergeCell ref="AU95:AV95"/>
    <mergeCell ref="AW95:BB95"/>
    <mergeCell ref="BC93:BI93"/>
    <mergeCell ref="BJ93:BR93"/>
    <mergeCell ref="BS93:BY93"/>
    <mergeCell ref="BZ93:CF93"/>
    <mergeCell ref="A94:C94"/>
    <mergeCell ref="D94:J94"/>
    <mergeCell ref="K94:Y94"/>
    <mergeCell ref="Z94:AT94"/>
    <mergeCell ref="AU94:AV94"/>
    <mergeCell ref="AW94:BB94"/>
    <mergeCell ref="BC92:BI92"/>
    <mergeCell ref="BJ92:BR92"/>
    <mergeCell ref="BS92:BY92"/>
    <mergeCell ref="BZ92:CF92"/>
    <mergeCell ref="A93:C93"/>
    <mergeCell ref="D93:J93"/>
    <mergeCell ref="K93:Y93"/>
    <mergeCell ref="Z93:AT93"/>
    <mergeCell ref="AU93:AV93"/>
    <mergeCell ref="AW93:BB93"/>
    <mergeCell ref="BC91:BI91"/>
    <mergeCell ref="BJ91:BR91"/>
    <mergeCell ref="BS91:BY91"/>
    <mergeCell ref="BZ91:CF91"/>
    <mergeCell ref="A92:C92"/>
    <mergeCell ref="D92:J92"/>
    <mergeCell ref="K92:Y92"/>
    <mergeCell ref="Z92:AT92"/>
    <mergeCell ref="AU92:AV92"/>
    <mergeCell ref="AW92:BB92"/>
    <mergeCell ref="BC90:BI90"/>
    <mergeCell ref="BJ90:BR90"/>
    <mergeCell ref="BS90:BY90"/>
    <mergeCell ref="BZ90:CF90"/>
    <mergeCell ref="A91:C91"/>
    <mergeCell ref="D91:J91"/>
    <mergeCell ref="K91:Y91"/>
    <mergeCell ref="Z91:AT91"/>
    <mergeCell ref="AU91:AV91"/>
    <mergeCell ref="AW91:BB91"/>
    <mergeCell ref="BC89:BI89"/>
    <mergeCell ref="BJ89:BR89"/>
    <mergeCell ref="BS89:BY89"/>
    <mergeCell ref="BZ89:CF89"/>
    <mergeCell ref="A90:C90"/>
    <mergeCell ref="D90:J90"/>
    <mergeCell ref="K90:Y90"/>
    <mergeCell ref="Z90:AT90"/>
    <mergeCell ref="AU90:AV90"/>
    <mergeCell ref="AW90:BB90"/>
    <mergeCell ref="BC88:BI88"/>
    <mergeCell ref="BJ88:BR88"/>
    <mergeCell ref="BS88:BY88"/>
    <mergeCell ref="BZ88:CF88"/>
    <mergeCell ref="A89:C89"/>
    <mergeCell ref="D89:J89"/>
    <mergeCell ref="K89:Y89"/>
    <mergeCell ref="Z89:AT89"/>
    <mergeCell ref="AU89:AV89"/>
    <mergeCell ref="AW89:BB89"/>
    <mergeCell ref="BC87:BI87"/>
    <mergeCell ref="BJ87:BR87"/>
    <mergeCell ref="BS87:BY87"/>
    <mergeCell ref="BZ87:CF87"/>
    <mergeCell ref="A88:C88"/>
    <mergeCell ref="D88:J88"/>
    <mergeCell ref="K88:Y88"/>
    <mergeCell ref="Z88:AT88"/>
    <mergeCell ref="AU88:AV88"/>
    <mergeCell ref="AW88:BB88"/>
    <mergeCell ref="BC86:BI86"/>
    <mergeCell ref="BJ86:BR86"/>
    <mergeCell ref="BS86:BY86"/>
    <mergeCell ref="BZ86:CF86"/>
    <mergeCell ref="A87:C87"/>
    <mergeCell ref="D87:J87"/>
    <mergeCell ref="K87:Y87"/>
    <mergeCell ref="Z87:AT87"/>
    <mergeCell ref="AU87:AV87"/>
    <mergeCell ref="AW87:BB87"/>
    <mergeCell ref="BC85:BI85"/>
    <mergeCell ref="BJ85:BR85"/>
    <mergeCell ref="BS85:BY85"/>
    <mergeCell ref="BZ85:CF85"/>
    <mergeCell ref="A86:C86"/>
    <mergeCell ref="D86:J86"/>
    <mergeCell ref="K86:Y86"/>
    <mergeCell ref="Z86:AT86"/>
    <mergeCell ref="AU86:AV86"/>
    <mergeCell ref="AW86:BB86"/>
    <mergeCell ref="BC84:BI84"/>
    <mergeCell ref="BJ84:BR84"/>
    <mergeCell ref="BS84:BY84"/>
    <mergeCell ref="BZ84:CF84"/>
    <mergeCell ref="A85:C85"/>
    <mergeCell ref="D85:J85"/>
    <mergeCell ref="K85:Y85"/>
    <mergeCell ref="Z85:AT85"/>
    <mergeCell ref="AU85:AV85"/>
    <mergeCell ref="AW85:BB85"/>
    <mergeCell ref="BC83:BI83"/>
    <mergeCell ref="BJ83:BR83"/>
    <mergeCell ref="BS83:BY83"/>
    <mergeCell ref="BZ83:CF83"/>
    <mergeCell ref="A84:C84"/>
    <mergeCell ref="D84:J84"/>
    <mergeCell ref="K84:Y84"/>
    <mergeCell ref="Z84:AT84"/>
    <mergeCell ref="AU84:AV84"/>
    <mergeCell ref="AW84:BB84"/>
    <mergeCell ref="BC82:BI82"/>
    <mergeCell ref="BJ82:BR82"/>
    <mergeCell ref="BS82:BY82"/>
    <mergeCell ref="BZ82:CF82"/>
    <mergeCell ref="A83:C83"/>
    <mergeCell ref="D83:J83"/>
    <mergeCell ref="K83:Y83"/>
    <mergeCell ref="Z83:AT83"/>
    <mergeCell ref="AU83:AV83"/>
    <mergeCell ref="AW83:BB83"/>
    <mergeCell ref="BC81:BI81"/>
    <mergeCell ref="BJ81:BR81"/>
    <mergeCell ref="BS81:BY81"/>
    <mergeCell ref="BZ81:CF81"/>
    <mergeCell ref="A82:C82"/>
    <mergeCell ref="D82:J82"/>
    <mergeCell ref="K82:Y82"/>
    <mergeCell ref="Z82:AT82"/>
    <mergeCell ref="AU82:AV82"/>
    <mergeCell ref="AW82:BB82"/>
    <mergeCell ref="BC80:BI80"/>
    <mergeCell ref="BJ80:BR80"/>
    <mergeCell ref="BS80:BY80"/>
    <mergeCell ref="BZ80:CF80"/>
    <mergeCell ref="A81:C81"/>
    <mergeCell ref="D81:J81"/>
    <mergeCell ref="K81:Y81"/>
    <mergeCell ref="Z81:AT81"/>
    <mergeCell ref="AU81:AV81"/>
    <mergeCell ref="AW81:BB81"/>
    <mergeCell ref="BC79:BI79"/>
    <mergeCell ref="BJ79:BR79"/>
    <mergeCell ref="BS79:BY79"/>
    <mergeCell ref="BZ79:CF79"/>
    <mergeCell ref="A80:C80"/>
    <mergeCell ref="D80:J80"/>
    <mergeCell ref="K80:Y80"/>
    <mergeCell ref="Z80:AT80"/>
    <mergeCell ref="AU80:AV80"/>
    <mergeCell ref="AW80:BB80"/>
    <mergeCell ref="BC78:BI78"/>
    <mergeCell ref="BJ78:BR78"/>
    <mergeCell ref="BS78:BY78"/>
    <mergeCell ref="BZ78:CF78"/>
    <mergeCell ref="A79:C79"/>
    <mergeCell ref="D79:J79"/>
    <mergeCell ref="K79:Y79"/>
    <mergeCell ref="Z79:AT79"/>
    <mergeCell ref="AU79:AV79"/>
    <mergeCell ref="AW79:BB79"/>
    <mergeCell ref="BC77:BI77"/>
    <mergeCell ref="BJ77:BR77"/>
    <mergeCell ref="BS77:BY77"/>
    <mergeCell ref="BZ77:CF77"/>
    <mergeCell ref="A78:C78"/>
    <mergeCell ref="D78:J78"/>
    <mergeCell ref="K78:Y78"/>
    <mergeCell ref="Z78:AT78"/>
    <mergeCell ref="AU78:AV78"/>
    <mergeCell ref="AW78:BB78"/>
    <mergeCell ref="BC76:BI76"/>
    <mergeCell ref="BJ76:BR76"/>
    <mergeCell ref="BS76:BY76"/>
    <mergeCell ref="BZ76:CF76"/>
    <mergeCell ref="A77:C77"/>
    <mergeCell ref="D77:J77"/>
    <mergeCell ref="K77:Y77"/>
    <mergeCell ref="Z77:AT77"/>
    <mergeCell ref="AU77:AV77"/>
    <mergeCell ref="AW77:BB77"/>
    <mergeCell ref="BC75:BI75"/>
    <mergeCell ref="BJ75:BR75"/>
    <mergeCell ref="BS75:BY75"/>
    <mergeCell ref="BZ75:CF75"/>
    <mergeCell ref="A76:C76"/>
    <mergeCell ref="D76:J76"/>
    <mergeCell ref="K76:Y76"/>
    <mergeCell ref="Z76:AT76"/>
    <mergeCell ref="AU76:AV76"/>
    <mergeCell ref="AW76:BB76"/>
    <mergeCell ref="BC74:BI74"/>
    <mergeCell ref="BJ74:BR74"/>
    <mergeCell ref="BS74:BY74"/>
    <mergeCell ref="BZ74:CF74"/>
    <mergeCell ref="A75:C75"/>
    <mergeCell ref="D75:J75"/>
    <mergeCell ref="K75:Y75"/>
    <mergeCell ref="Z75:AT75"/>
    <mergeCell ref="AU75:AV75"/>
    <mergeCell ref="AW75:BB75"/>
    <mergeCell ref="BC73:BI73"/>
    <mergeCell ref="BJ73:BR73"/>
    <mergeCell ref="BS73:BY73"/>
    <mergeCell ref="BZ73:CF73"/>
    <mergeCell ref="A74:C74"/>
    <mergeCell ref="D74:J74"/>
    <mergeCell ref="K74:Y74"/>
    <mergeCell ref="Z74:AT74"/>
    <mergeCell ref="AU74:AV74"/>
    <mergeCell ref="AW74:BB74"/>
    <mergeCell ref="BC72:BI72"/>
    <mergeCell ref="BJ72:BR72"/>
    <mergeCell ref="BS72:BY72"/>
    <mergeCell ref="BZ72:CF72"/>
    <mergeCell ref="A73:C73"/>
    <mergeCell ref="D73:J73"/>
    <mergeCell ref="K73:Y73"/>
    <mergeCell ref="Z73:AT73"/>
    <mergeCell ref="AU73:AV73"/>
    <mergeCell ref="AW73:BB73"/>
    <mergeCell ref="BC71:BI71"/>
    <mergeCell ref="BJ71:BR71"/>
    <mergeCell ref="BS71:BY71"/>
    <mergeCell ref="BZ71:CF71"/>
    <mergeCell ref="A72:C72"/>
    <mergeCell ref="D72:J72"/>
    <mergeCell ref="K72:Y72"/>
    <mergeCell ref="Z72:AT72"/>
    <mergeCell ref="AU72:AV72"/>
    <mergeCell ref="AW72:BB72"/>
    <mergeCell ref="BC70:BI70"/>
    <mergeCell ref="BJ70:BR70"/>
    <mergeCell ref="BS70:BY70"/>
    <mergeCell ref="BZ70:CF70"/>
    <mergeCell ref="A71:C71"/>
    <mergeCell ref="D71:J71"/>
    <mergeCell ref="K71:Y71"/>
    <mergeCell ref="Z71:AT71"/>
    <mergeCell ref="AU71:AV71"/>
    <mergeCell ref="AW71:BB71"/>
    <mergeCell ref="BC69:BI69"/>
    <mergeCell ref="BJ69:BR69"/>
    <mergeCell ref="BS69:BY69"/>
    <mergeCell ref="BZ69:CF69"/>
    <mergeCell ref="A70:C70"/>
    <mergeCell ref="D70:J70"/>
    <mergeCell ref="K70:Y70"/>
    <mergeCell ref="Z70:AT70"/>
    <mergeCell ref="AU70:AV70"/>
    <mergeCell ref="AW70:BB70"/>
    <mergeCell ref="BC68:BI68"/>
    <mergeCell ref="BJ68:BR68"/>
    <mergeCell ref="BS68:BY68"/>
    <mergeCell ref="BZ68:CF68"/>
    <mergeCell ref="A69:C69"/>
    <mergeCell ref="D69:J69"/>
    <mergeCell ref="K69:Y69"/>
    <mergeCell ref="Z69:AT69"/>
    <mergeCell ref="AU69:AV69"/>
    <mergeCell ref="AW69:BB69"/>
    <mergeCell ref="BC67:BI67"/>
    <mergeCell ref="BJ67:BR67"/>
    <mergeCell ref="BS67:BY67"/>
    <mergeCell ref="BZ67:CF67"/>
    <mergeCell ref="A68:C68"/>
    <mergeCell ref="D68:J68"/>
    <mergeCell ref="K68:Y68"/>
    <mergeCell ref="Z68:AT68"/>
    <mergeCell ref="AU68:AV68"/>
    <mergeCell ref="AW68:BB68"/>
    <mergeCell ref="BC66:BI66"/>
    <mergeCell ref="BJ66:BR66"/>
    <mergeCell ref="BS66:BY66"/>
    <mergeCell ref="BZ66:CF66"/>
    <mergeCell ref="A67:C67"/>
    <mergeCell ref="D67:J67"/>
    <mergeCell ref="K67:Y67"/>
    <mergeCell ref="Z67:AT67"/>
    <mergeCell ref="AU67:AV67"/>
    <mergeCell ref="AW67:BB67"/>
    <mergeCell ref="BC65:BI65"/>
    <mergeCell ref="BJ65:BR65"/>
    <mergeCell ref="BS65:BY65"/>
    <mergeCell ref="BZ65:CF65"/>
    <mergeCell ref="A66:C66"/>
    <mergeCell ref="D66:J66"/>
    <mergeCell ref="K66:Y66"/>
    <mergeCell ref="Z66:AT66"/>
    <mergeCell ref="AU66:AV66"/>
    <mergeCell ref="AW66:BB66"/>
    <mergeCell ref="BC64:BI64"/>
    <mergeCell ref="BJ64:BR64"/>
    <mergeCell ref="BS64:BY64"/>
    <mergeCell ref="BZ64:CF64"/>
    <mergeCell ref="A65:C65"/>
    <mergeCell ref="D65:J65"/>
    <mergeCell ref="K65:Y65"/>
    <mergeCell ref="Z65:AT65"/>
    <mergeCell ref="AU65:AV65"/>
    <mergeCell ref="AW65:BB65"/>
    <mergeCell ref="BC63:BI63"/>
    <mergeCell ref="BJ63:BR63"/>
    <mergeCell ref="BS63:BY63"/>
    <mergeCell ref="BZ63:CF63"/>
    <mergeCell ref="A64:C64"/>
    <mergeCell ref="D64:J64"/>
    <mergeCell ref="K64:Y64"/>
    <mergeCell ref="Z64:AT64"/>
    <mergeCell ref="AU64:AV64"/>
    <mergeCell ref="AW64:BB64"/>
    <mergeCell ref="BC62:BI62"/>
    <mergeCell ref="BJ62:BR62"/>
    <mergeCell ref="BS62:BY62"/>
    <mergeCell ref="BZ62:CF62"/>
    <mergeCell ref="A63:C63"/>
    <mergeCell ref="D63:J63"/>
    <mergeCell ref="K63:Y63"/>
    <mergeCell ref="Z63:AT63"/>
    <mergeCell ref="AU63:AV63"/>
    <mergeCell ref="AW63:BB63"/>
    <mergeCell ref="BC61:BI61"/>
    <mergeCell ref="BJ61:BR61"/>
    <mergeCell ref="BS61:BY61"/>
    <mergeCell ref="BZ61:CF61"/>
    <mergeCell ref="A62:C62"/>
    <mergeCell ref="D62:J62"/>
    <mergeCell ref="K62:Y62"/>
    <mergeCell ref="Z62:AT62"/>
    <mergeCell ref="AU62:AV62"/>
    <mergeCell ref="AW62:BB62"/>
    <mergeCell ref="BC60:BI60"/>
    <mergeCell ref="BJ60:BR60"/>
    <mergeCell ref="BS60:BY60"/>
    <mergeCell ref="BZ60:CF60"/>
    <mergeCell ref="A61:C61"/>
    <mergeCell ref="D61:J61"/>
    <mergeCell ref="K61:Y61"/>
    <mergeCell ref="Z61:AT61"/>
    <mergeCell ref="AU61:AV61"/>
    <mergeCell ref="AW61:BB61"/>
    <mergeCell ref="BC59:BI59"/>
    <mergeCell ref="BJ59:BR59"/>
    <mergeCell ref="BS59:BY59"/>
    <mergeCell ref="BZ59:CF59"/>
    <mergeCell ref="A60:C60"/>
    <mergeCell ref="D60:J60"/>
    <mergeCell ref="K60:Y60"/>
    <mergeCell ref="Z60:AT60"/>
    <mergeCell ref="AU60:AV60"/>
    <mergeCell ref="AW60:BB60"/>
    <mergeCell ref="BC58:BI58"/>
    <mergeCell ref="BJ58:BR58"/>
    <mergeCell ref="BS58:BY58"/>
    <mergeCell ref="BZ58:CF58"/>
    <mergeCell ref="A59:C59"/>
    <mergeCell ref="D59:J59"/>
    <mergeCell ref="K59:Y59"/>
    <mergeCell ref="Z59:AT59"/>
    <mergeCell ref="AU59:AV59"/>
    <mergeCell ref="AW59:BB59"/>
    <mergeCell ref="BC57:BI57"/>
    <mergeCell ref="BJ57:BR57"/>
    <mergeCell ref="BS57:BY57"/>
    <mergeCell ref="BZ57:CF57"/>
    <mergeCell ref="A58:C58"/>
    <mergeCell ref="D58:J58"/>
    <mergeCell ref="K58:Y58"/>
    <mergeCell ref="Z58:AT58"/>
    <mergeCell ref="AU58:AV58"/>
    <mergeCell ref="AW58:BB58"/>
    <mergeCell ref="BC56:BI56"/>
    <mergeCell ref="BJ56:BR56"/>
    <mergeCell ref="BS56:BY56"/>
    <mergeCell ref="BZ56:CF56"/>
    <mergeCell ref="A57:C57"/>
    <mergeCell ref="D57:J57"/>
    <mergeCell ref="K57:Y57"/>
    <mergeCell ref="Z57:AT57"/>
    <mergeCell ref="AU57:AV57"/>
    <mergeCell ref="AW57:BB57"/>
    <mergeCell ref="BC55:BI55"/>
    <mergeCell ref="BJ55:BR55"/>
    <mergeCell ref="BS55:BY55"/>
    <mergeCell ref="BZ55:CF55"/>
    <mergeCell ref="A56:C56"/>
    <mergeCell ref="D56:J56"/>
    <mergeCell ref="K56:Y56"/>
    <mergeCell ref="Z56:AT56"/>
    <mergeCell ref="AU56:AV56"/>
    <mergeCell ref="AW56:BB56"/>
    <mergeCell ref="BC54:BI54"/>
    <mergeCell ref="BJ54:BR54"/>
    <mergeCell ref="BS54:BY54"/>
    <mergeCell ref="BZ54:CF54"/>
    <mergeCell ref="A55:C55"/>
    <mergeCell ref="D55:J55"/>
    <mergeCell ref="K55:Y55"/>
    <mergeCell ref="Z55:AT55"/>
    <mergeCell ref="AU55:AV55"/>
    <mergeCell ref="AW55:BB55"/>
    <mergeCell ref="BC53:BI53"/>
    <mergeCell ref="BJ53:BR53"/>
    <mergeCell ref="BS53:BY53"/>
    <mergeCell ref="BZ53:CF53"/>
    <mergeCell ref="A54:C54"/>
    <mergeCell ref="D54:J54"/>
    <mergeCell ref="K54:Y54"/>
    <mergeCell ref="Z54:AT54"/>
    <mergeCell ref="AU54:AV54"/>
    <mergeCell ref="AW54:BB54"/>
    <mergeCell ref="BC52:BI52"/>
    <mergeCell ref="BJ52:BR52"/>
    <mergeCell ref="BS52:BY52"/>
    <mergeCell ref="BZ52:CF52"/>
    <mergeCell ref="A53:C53"/>
    <mergeCell ref="D53:J53"/>
    <mergeCell ref="K53:Y53"/>
    <mergeCell ref="Z53:AT53"/>
    <mergeCell ref="AU53:AV53"/>
    <mergeCell ref="AW53:BB53"/>
    <mergeCell ref="BC51:BI51"/>
    <mergeCell ref="BJ51:BR51"/>
    <mergeCell ref="BS51:BY51"/>
    <mergeCell ref="BZ51:CF51"/>
    <mergeCell ref="A52:C52"/>
    <mergeCell ref="D52:J52"/>
    <mergeCell ref="K52:Y52"/>
    <mergeCell ref="Z52:AT52"/>
    <mergeCell ref="AU52:AV52"/>
    <mergeCell ref="AW52:BB52"/>
    <mergeCell ref="BC50:BI50"/>
    <mergeCell ref="BJ50:BR50"/>
    <mergeCell ref="BS50:BY50"/>
    <mergeCell ref="BZ50:CF50"/>
    <mergeCell ref="A51:C51"/>
    <mergeCell ref="D51:J51"/>
    <mergeCell ref="K51:Y51"/>
    <mergeCell ref="Z51:AT51"/>
    <mergeCell ref="AU51:AV51"/>
    <mergeCell ref="AW51:BB51"/>
    <mergeCell ref="BC49:BI49"/>
    <mergeCell ref="BJ49:BR49"/>
    <mergeCell ref="BS49:BY49"/>
    <mergeCell ref="BZ49:CF49"/>
    <mergeCell ref="A50:C50"/>
    <mergeCell ref="D50:J50"/>
    <mergeCell ref="K50:Y50"/>
    <mergeCell ref="Z50:AT50"/>
    <mergeCell ref="AU50:AV50"/>
    <mergeCell ref="AW50:BB50"/>
    <mergeCell ref="BC48:BI48"/>
    <mergeCell ref="BJ48:BR48"/>
    <mergeCell ref="BS48:BY48"/>
    <mergeCell ref="BZ48:CF48"/>
    <mergeCell ref="A49:C49"/>
    <mergeCell ref="D49:J49"/>
    <mergeCell ref="K49:Y49"/>
    <mergeCell ref="Z49:AT49"/>
    <mergeCell ref="AU49:AV49"/>
    <mergeCell ref="AW49:BB49"/>
    <mergeCell ref="BC47:BI47"/>
    <mergeCell ref="BJ47:BR47"/>
    <mergeCell ref="BS47:BY47"/>
    <mergeCell ref="BZ47:CF47"/>
    <mergeCell ref="A48:C48"/>
    <mergeCell ref="D48:J48"/>
    <mergeCell ref="K48:Y48"/>
    <mergeCell ref="Z48:AT48"/>
    <mergeCell ref="AU48:AV48"/>
    <mergeCell ref="AW48:BB48"/>
    <mergeCell ref="BC46:BI46"/>
    <mergeCell ref="BJ46:BR46"/>
    <mergeCell ref="BS46:BY46"/>
    <mergeCell ref="BZ46:CF46"/>
    <mergeCell ref="A47:C47"/>
    <mergeCell ref="D47:J47"/>
    <mergeCell ref="K47:Y47"/>
    <mergeCell ref="Z47:AT47"/>
    <mergeCell ref="AU47:AV47"/>
    <mergeCell ref="AW47:BB47"/>
    <mergeCell ref="BC45:BI45"/>
    <mergeCell ref="BJ45:BR45"/>
    <mergeCell ref="BS45:BY45"/>
    <mergeCell ref="BZ45:CF45"/>
    <mergeCell ref="A46:C46"/>
    <mergeCell ref="D46:J46"/>
    <mergeCell ref="K46:Y46"/>
    <mergeCell ref="Z46:AT46"/>
    <mergeCell ref="AU46:AV46"/>
    <mergeCell ref="AW46:BB46"/>
    <mergeCell ref="BC44:BI44"/>
    <mergeCell ref="BJ44:BR44"/>
    <mergeCell ref="BS44:BY44"/>
    <mergeCell ref="BZ44:CF44"/>
    <mergeCell ref="A45:C45"/>
    <mergeCell ref="D45:J45"/>
    <mergeCell ref="K45:Y45"/>
    <mergeCell ref="Z45:AT45"/>
    <mergeCell ref="AU45:AV45"/>
    <mergeCell ref="AW45:BB45"/>
    <mergeCell ref="BC43:BI43"/>
    <mergeCell ref="BJ43:BR43"/>
    <mergeCell ref="BS43:BY43"/>
    <mergeCell ref="BZ43:CF43"/>
    <mergeCell ref="A44:C44"/>
    <mergeCell ref="D44:J44"/>
    <mergeCell ref="K44:Y44"/>
    <mergeCell ref="Z44:AT44"/>
    <mergeCell ref="AU44:AV44"/>
    <mergeCell ref="AW44:BB44"/>
    <mergeCell ref="BC42:BI42"/>
    <mergeCell ref="BJ42:BR42"/>
    <mergeCell ref="BS42:BY42"/>
    <mergeCell ref="BZ42:CF42"/>
    <mergeCell ref="A43:C43"/>
    <mergeCell ref="D43:J43"/>
    <mergeCell ref="K43:Y43"/>
    <mergeCell ref="Z43:AT43"/>
    <mergeCell ref="AU43:AV43"/>
    <mergeCell ref="AW43:BB43"/>
    <mergeCell ref="BC41:BI41"/>
    <mergeCell ref="BJ41:BR41"/>
    <mergeCell ref="BS41:BY41"/>
    <mergeCell ref="BZ41:CF41"/>
    <mergeCell ref="A42:C42"/>
    <mergeCell ref="D42:J42"/>
    <mergeCell ref="K42:Y42"/>
    <mergeCell ref="Z42:AT42"/>
    <mergeCell ref="AU42:AV42"/>
    <mergeCell ref="AW42:BB42"/>
    <mergeCell ref="BC40:BI40"/>
    <mergeCell ref="BJ40:BR40"/>
    <mergeCell ref="BS40:BY40"/>
    <mergeCell ref="BZ40:CF40"/>
    <mergeCell ref="A41:C41"/>
    <mergeCell ref="D41:J41"/>
    <mergeCell ref="K41:Y41"/>
    <mergeCell ref="Z41:AT41"/>
    <mergeCell ref="AU41:AV41"/>
    <mergeCell ref="AW41:BB41"/>
    <mergeCell ref="BC39:BI39"/>
    <mergeCell ref="BJ39:BR39"/>
    <mergeCell ref="BS39:BY39"/>
    <mergeCell ref="BZ39:CF39"/>
    <mergeCell ref="A40:C40"/>
    <mergeCell ref="D40:J40"/>
    <mergeCell ref="K40:Y40"/>
    <mergeCell ref="Z40:AT40"/>
    <mergeCell ref="AU40:AV40"/>
    <mergeCell ref="AW40:BB40"/>
    <mergeCell ref="BC38:BI38"/>
    <mergeCell ref="BJ38:BR38"/>
    <mergeCell ref="BS38:BY38"/>
    <mergeCell ref="BZ38:CF38"/>
    <mergeCell ref="A39:C39"/>
    <mergeCell ref="D39:J39"/>
    <mergeCell ref="K39:Y39"/>
    <mergeCell ref="Z39:AT39"/>
    <mergeCell ref="AU39:AV39"/>
    <mergeCell ref="AW39:BB39"/>
    <mergeCell ref="BC37:BI37"/>
    <mergeCell ref="BJ37:BR37"/>
    <mergeCell ref="BS37:BY37"/>
    <mergeCell ref="BZ37:CF37"/>
    <mergeCell ref="A38:C38"/>
    <mergeCell ref="D38:J38"/>
    <mergeCell ref="K38:Y38"/>
    <mergeCell ref="Z38:AT38"/>
    <mergeCell ref="AU38:AV38"/>
    <mergeCell ref="AW38:BB38"/>
    <mergeCell ref="BC36:BI36"/>
    <mergeCell ref="BJ36:BR36"/>
    <mergeCell ref="BS36:BY36"/>
    <mergeCell ref="BZ36:CF36"/>
    <mergeCell ref="A37:C37"/>
    <mergeCell ref="D37:J37"/>
    <mergeCell ref="K37:Y37"/>
    <mergeCell ref="Z37:AT37"/>
    <mergeCell ref="AU37:AV37"/>
    <mergeCell ref="AW37:BB37"/>
    <mergeCell ref="BC35:BI35"/>
    <mergeCell ref="BJ35:BR35"/>
    <mergeCell ref="BS35:BY35"/>
    <mergeCell ref="BZ35:CF35"/>
    <mergeCell ref="A36:C36"/>
    <mergeCell ref="D36:J36"/>
    <mergeCell ref="K36:Y36"/>
    <mergeCell ref="Z36:AT36"/>
    <mergeCell ref="AU36:AV36"/>
    <mergeCell ref="AW36:BB36"/>
    <mergeCell ref="BC34:BI34"/>
    <mergeCell ref="BJ34:BR34"/>
    <mergeCell ref="BS34:BY34"/>
    <mergeCell ref="BZ34:CF34"/>
    <mergeCell ref="A35:C35"/>
    <mergeCell ref="D35:J35"/>
    <mergeCell ref="K35:Y35"/>
    <mergeCell ref="Z35:AT35"/>
    <mergeCell ref="AU35:AV35"/>
    <mergeCell ref="AW35:BB35"/>
    <mergeCell ref="BC33:BI33"/>
    <mergeCell ref="BJ33:BR33"/>
    <mergeCell ref="BS33:BY33"/>
    <mergeCell ref="BZ33:CF33"/>
    <mergeCell ref="A34:C34"/>
    <mergeCell ref="D34:J34"/>
    <mergeCell ref="K34:Y34"/>
    <mergeCell ref="Z34:AT34"/>
    <mergeCell ref="AU34:AV34"/>
    <mergeCell ref="AW34:BB34"/>
    <mergeCell ref="BC32:BI32"/>
    <mergeCell ref="BJ32:BR32"/>
    <mergeCell ref="BS32:BY32"/>
    <mergeCell ref="BZ32:CF32"/>
    <mergeCell ref="A33:C33"/>
    <mergeCell ref="D33:J33"/>
    <mergeCell ref="K33:Y33"/>
    <mergeCell ref="Z33:AT33"/>
    <mergeCell ref="AU33:AV33"/>
    <mergeCell ref="AW33:BB33"/>
    <mergeCell ref="BC31:BI31"/>
    <mergeCell ref="BJ31:BR31"/>
    <mergeCell ref="BS31:BY31"/>
    <mergeCell ref="BZ31:CF31"/>
    <mergeCell ref="A32:C32"/>
    <mergeCell ref="D32:J32"/>
    <mergeCell ref="K32:Y32"/>
    <mergeCell ref="Z32:AT32"/>
    <mergeCell ref="AU32:AV32"/>
    <mergeCell ref="AW32:BB32"/>
    <mergeCell ref="BC30:BI30"/>
    <mergeCell ref="BJ30:BR30"/>
    <mergeCell ref="BS30:BY30"/>
    <mergeCell ref="BZ30:CF30"/>
    <mergeCell ref="A31:C31"/>
    <mergeCell ref="D31:J31"/>
    <mergeCell ref="K31:Y31"/>
    <mergeCell ref="Z31:AT31"/>
    <mergeCell ref="AU31:AV31"/>
    <mergeCell ref="AW31:BB31"/>
    <mergeCell ref="BC29:BI29"/>
    <mergeCell ref="BJ29:BR29"/>
    <mergeCell ref="BS29:BY29"/>
    <mergeCell ref="BZ29:CF29"/>
    <mergeCell ref="A30:C30"/>
    <mergeCell ref="D30:J30"/>
    <mergeCell ref="K30:Y30"/>
    <mergeCell ref="Z30:AT30"/>
    <mergeCell ref="AU30:AV30"/>
    <mergeCell ref="AW30:BB30"/>
    <mergeCell ref="BC28:BI28"/>
    <mergeCell ref="BJ28:BR28"/>
    <mergeCell ref="BS28:BY28"/>
    <mergeCell ref="BZ28:CF28"/>
    <mergeCell ref="A29:C29"/>
    <mergeCell ref="D29:J29"/>
    <mergeCell ref="K29:Y29"/>
    <mergeCell ref="Z29:AT29"/>
    <mergeCell ref="AU29:AV29"/>
    <mergeCell ref="AW29:BB29"/>
    <mergeCell ref="BC27:BI27"/>
    <mergeCell ref="BJ27:BR27"/>
    <mergeCell ref="BS27:BY27"/>
    <mergeCell ref="BZ27:CF27"/>
    <mergeCell ref="A28:C28"/>
    <mergeCell ref="D28:J28"/>
    <mergeCell ref="K28:Y28"/>
    <mergeCell ref="Z28:AT28"/>
    <mergeCell ref="AU28:AV28"/>
    <mergeCell ref="AW28:BB28"/>
    <mergeCell ref="BC26:BI26"/>
    <mergeCell ref="BJ26:BR26"/>
    <mergeCell ref="BS26:BY26"/>
    <mergeCell ref="BZ26:CF26"/>
    <mergeCell ref="A27:C27"/>
    <mergeCell ref="D27:J27"/>
    <mergeCell ref="K27:Y27"/>
    <mergeCell ref="Z27:AT27"/>
    <mergeCell ref="AU27:AV27"/>
    <mergeCell ref="AW27:BB27"/>
    <mergeCell ref="BC25:BI25"/>
    <mergeCell ref="BJ25:BR25"/>
    <mergeCell ref="BS25:BY25"/>
    <mergeCell ref="BZ25:CF25"/>
    <mergeCell ref="A26:C26"/>
    <mergeCell ref="D26:J26"/>
    <mergeCell ref="K26:Y26"/>
    <mergeCell ref="Z26:AT26"/>
    <mergeCell ref="AU26:AV26"/>
    <mergeCell ref="AW26:BB26"/>
    <mergeCell ref="BC24:BI24"/>
    <mergeCell ref="BJ24:BR24"/>
    <mergeCell ref="BS24:BY24"/>
    <mergeCell ref="BZ24:CF24"/>
    <mergeCell ref="A25:C25"/>
    <mergeCell ref="D25:J25"/>
    <mergeCell ref="K25:Y25"/>
    <mergeCell ref="Z25:AT25"/>
    <mergeCell ref="AU25:AV25"/>
    <mergeCell ref="AW25:BB25"/>
    <mergeCell ref="BC23:BI23"/>
    <mergeCell ref="BJ23:BR23"/>
    <mergeCell ref="BS23:BY23"/>
    <mergeCell ref="BZ23:CF23"/>
    <mergeCell ref="A24:C24"/>
    <mergeCell ref="D24:J24"/>
    <mergeCell ref="K24:Y24"/>
    <mergeCell ref="Z24:AT24"/>
    <mergeCell ref="AU24:AV24"/>
    <mergeCell ref="AW24:BB24"/>
    <mergeCell ref="BC22:BI22"/>
    <mergeCell ref="BJ22:BR22"/>
    <mergeCell ref="BS22:BY22"/>
    <mergeCell ref="BZ22:CF22"/>
    <mergeCell ref="A23:C23"/>
    <mergeCell ref="D23:J23"/>
    <mergeCell ref="K23:Y23"/>
    <mergeCell ref="Z23:AT23"/>
    <mergeCell ref="AU23:AV23"/>
    <mergeCell ref="AW23:BB23"/>
    <mergeCell ref="BC21:BI21"/>
    <mergeCell ref="BJ21:BR21"/>
    <mergeCell ref="BS21:BY21"/>
    <mergeCell ref="BZ21:CF21"/>
    <mergeCell ref="A22:C22"/>
    <mergeCell ref="D22:J22"/>
    <mergeCell ref="K22:Y22"/>
    <mergeCell ref="Z22:AT22"/>
    <mergeCell ref="AU22:AV22"/>
    <mergeCell ref="AW22:BB22"/>
    <mergeCell ref="BC20:BI20"/>
    <mergeCell ref="BJ20:BR20"/>
    <mergeCell ref="BS20:BY20"/>
    <mergeCell ref="BZ20:CF20"/>
    <mergeCell ref="A21:C21"/>
    <mergeCell ref="D21:J21"/>
    <mergeCell ref="K21:Y21"/>
    <mergeCell ref="Z21:AT21"/>
    <mergeCell ref="AU21:AV21"/>
    <mergeCell ref="AW21:BB21"/>
    <mergeCell ref="BC19:BI19"/>
    <mergeCell ref="BJ19:BR19"/>
    <mergeCell ref="BS19:BY19"/>
    <mergeCell ref="BZ19:CF19"/>
    <mergeCell ref="A20:C20"/>
    <mergeCell ref="D20:J20"/>
    <mergeCell ref="K20:Y20"/>
    <mergeCell ref="Z20:AT20"/>
    <mergeCell ref="AU20:AV20"/>
    <mergeCell ref="AW20:BB20"/>
    <mergeCell ref="BC18:BI18"/>
    <mergeCell ref="BJ18:BR18"/>
    <mergeCell ref="BS18:BY18"/>
    <mergeCell ref="BZ18:CF18"/>
    <mergeCell ref="A19:C19"/>
    <mergeCell ref="D19:J19"/>
    <mergeCell ref="K19:Y19"/>
    <mergeCell ref="Z19:AT19"/>
    <mergeCell ref="AU19:AV19"/>
    <mergeCell ref="AW19:BB19"/>
    <mergeCell ref="BC17:BI17"/>
    <mergeCell ref="BJ17:BR17"/>
    <mergeCell ref="BS17:BY17"/>
    <mergeCell ref="BZ17:CF17"/>
    <mergeCell ref="A18:C18"/>
    <mergeCell ref="D18:J18"/>
    <mergeCell ref="K18:Y18"/>
    <mergeCell ref="Z18:AT18"/>
    <mergeCell ref="AU18:AV18"/>
    <mergeCell ref="AW18:BB18"/>
    <mergeCell ref="BC16:BI16"/>
    <mergeCell ref="BJ16:BR16"/>
    <mergeCell ref="BS16:BY16"/>
    <mergeCell ref="BZ16:CF16"/>
    <mergeCell ref="A17:C17"/>
    <mergeCell ref="D17:J17"/>
    <mergeCell ref="K17:Y17"/>
    <mergeCell ref="Z17:AT17"/>
    <mergeCell ref="AU17:AV17"/>
    <mergeCell ref="AW17:BB17"/>
    <mergeCell ref="BC15:BI15"/>
    <mergeCell ref="BJ15:BR15"/>
    <mergeCell ref="BS15:BY15"/>
    <mergeCell ref="BZ15:CF15"/>
    <mergeCell ref="A16:C16"/>
    <mergeCell ref="D16:J16"/>
    <mergeCell ref="K16:Y16"/>
    <mergeCell ref="Z16:AT16"/>
    <mergeCell ref="AU16:AV16"/>
    <mergeCell ref="AW16:BB16"/>
    <mergeCell ref="BC14:BI14"/>
    <mergeCell ref="BJ14:BR14"/>
    <mergeCell ref="BS14:BY14"/>
    <mergeCell ref="BZ14:CF14"/>
    <mergeCell ref="A15:C15"/>
    <mergeCell ref="D15:J15"/>
    <mergeCell ref="K15:Y15"/>
    <mergeCell ref="Z15:AT15"/>
    <mergeCell ref="AU15:AV15"/>
    <mergeCell ref="AW15:BB15"/>
    <mergeCell ref="BC13:BI13"/>
    <mergeCell ref="BJ13:BR13"/>
    <mergeCell ref="BS13:BY13"/>
    <mergeCell ref="BZ13:CF13"/>
    <mergeCell ref="A14:C14"/>
    <mergeCell ref="D14:J14"/>
    <mergeCell ref="K14:Y14"/>
    <mergeCell ref="Z14:AT14"/>
    <mergeCell ref="AU14:AV14"/>
    <mergeCell ref="AW14:BB14"/>
    <mergeCell ref="BC12:BI12"/>
    <mergeCell ref="BJ12:BR12"/>
    <mergeCell ref="BS12:BY12"/>
    <mergeCell ref="BZ12:CF12"/>
    <mergeCell ref="A13:C13"/>
    <mergeCell ref="D13:J13"/>
    <mergeCell ref="K13:Y13"/>
    <mergeCell ref="Z13:AT13"/>
    <mergeCell ref="AU13:AV13"/>
    <mergeCell ref="AW13:BB13"/>
    <mergeCell ref="BC11:BI11"/>
    <mergeCell ref="BJ11:BR11"/>
    <mergeCell ref="BS11:BY11"/>
    <mergeCell ref="BZ11:CF11"/>
    <mergeCell ref="A12:C12"/>
    <mergeCell ref="D12:J12"/>
    <mergeCell ref="K12:Y12"/>
    <mergeCell ref="Z12:AT12"/>
    <mergeCell ref="AU12:AV12"/>
    <mergeCell ref="AW12:BB12"/>
    <mergeCell ref="BC10:BI10"/>
    <mergeCell ref="BJ10:BR10"/>
    <mergeCell ref="BS10:BY10"/>
    <mergeCell ref="BZ10:CF10"/>
    <mergeCell ref="A11:C11"/>
    <mergeCell ref="D11:J11"/>
    <mergeCell ref="K11:Y11"/>
    <mergeCell ref="Z11:AT11"/>
    <mergeCell ref="AU11:AV11"/>
    <mergeCell ref="AW11:BB11"/>
    <mergeCell ref="BC9:BI9"/>
    <mergeCell ref="BJ9:BR9"/>
    <mergeCell ref="BS9:BY9"/>
    <mergeCell ref="BZ9:CF9"/>
    <mergeCell ref="A10:C10"/>
    <mergeCell ref="D10:J10"/>
    <mergeCell ref="K10:Y10"/>
    <mergeCell ref="Z10:AT10"/>
    <mergeCell ref="AU10:AV10"/>
    <mergeCell ref="AW10:BB10"/>
    <mergeCell ref="BC8:BI8"/>
    <mergeCell ref="BJ8:BR8"/>
    <mergeCell ref="BS8:BY8"/>
    <mergeCell ref="BZ8:CF8"/>
    <mergeCell ref="A9:C9"/>
    <mergeCell ref="D9:J9"/>
    <mergeCell ref="K9:Y9"/>
    <mergeCell ref="Z9:AT9"/>
    <mergeCell ref="AU9:AV9"/>
    <mergeCell ref="AW9:BB9"/>
    <mergeCell ref="BC7:BI7"/>
    <mergeCell ref="BJ7:BR7"/>
    <mergeCell ref="BS7:BY7"/>
    <mergeCell ref="BZ7:CF7"/>
    <mergeCell ref="A8:C8"/>
    <mergeCell ref="D8:J8"/>
    <mergeCell ref="K8:Y8"/>
    <mergeCell ref="Z8:AT8"/>
    <mergeCell ref="AU8:AV8"/>
    <mergeCell ref="AW8:BB8"/>
    <mergeCell ref="E2:J2"/>
    <mergeCell ref="CA2:CF2"/>
    <mergeCell ref="A3:C3"/>
    <mergeCell ref="A4:CF5"/>
    <mergeCell ref="A6:C6"/>
    <mergeCell ref="A7:C7"/>
    <mergeCell ref="D7:J7"/>
    <mergeCell ref="K7:Y7"/>
    <mergeCell ref="Z7:AV7"/>
    <mergeCell ref="AW7:BB7"/>
  </mergeCells>
  <phoneticPr fontId="8"/>
  <pageMargins left="1.1811023622047245" right="0" top="0.55118110236220474" bottom="0.15748031496062992" header="0.31496062992125984" footer="0.31496062992125984"/>
  <pageSetup paperSize="9" scale="95" orientation="portrait" blackAndWhite="1" r:id="rId1"/>
  <headerFooter>
    <oddHeader>&amp;RNo.&amp;P</oddHeader>
  </headerFooter>
  <rowBreaks count="25" manualBreakCount="25">
    <brk id="27" max="83" man="1"/>
    <brk id="47" max="83" man="1"/>
    <brk id="67" max="83" man="1"/>
    <brk id="87" max="83" man="1"/>
    <brk id="107" max="83" man="1"/>
    <brk id="127" max="83" man="1"/>
    <brk id="147" max="83" man="1"/>
    <brk id="167" max="83" man="1"/>
    <brk id="187" max="83" man="1"/>
    <brk id="207" max="83" man="1"/>
    <brk id="227" max="83" man="1"/>
    <brk id="247" max="83" man="1"/>
    <brk id="267" max="83" man="1"/>
    <brk id="287" max="83" man="1"/>
    <brk id="307" max="83" man="1"/>
    <brk id="327" max="83" man="1"/>
    <brk id="347" max="83" man="1"/>
    <brk id="367" max="83" man="1"/>
    <brk id="387" max="83" man="1"/>
    <brk id="407" max="83" man="1"/>
    <brk id="427" max="83" man="1"/>
    <brk id="447" max="83" man="1"/>
    <brk id="467" max="83" man="1"/>
    <brk id="487" max="83" man="1"/>
    <brk id="507" max="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>
                <anchor moveWithCells="1">
                  <from>
                    <xdr:col>84</xdr:col>
                    <xdr:colOff>327660</xdr:colOff>
                    <xdr:row>0</xdr:row>
                    <xdr:rowOff>0</xdr:rowOff>
                  </from>
                  <to>
                    <xdr:col>86</xdr:col>
                    <xdr:colOff>281940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>
                <anchor moveWithCells="1">
                  <from>
                    <xdr:col>90</xdr:col>
                    <xdr:colOff>365760</xdr:colOff>
                    <xdr:row>0</xdr:row>
                    <xdr:rowOff>0</xdr:rowOff>
                  </from>
                  <to>
                    <xdr:col>92</xdr:col>
                    <xdr:colOff>449580</xdr:colOff>
                    <xdr:row>2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Button 3">
              <controlPr defaultSize="0" print="0" autoFill="0" autoPict="0">
                <anchor moveWithCells="1">
                  <from>
                    <xdr:col>86</xdr:col>
                    <xdr:colOff>541020</xdr:colOff>
                    <xdr:row>0</xdr:row>
                    <xdr:rowOff>0</xdr:rowOff>
                  </from>
                  <to>
                    <xdr:col>90</xdr:col>
                    <xdr:colOff>91440</xdr:colOff>
                    <xdr:row>2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市場価格表紙</vt:lpstr>
      <vt:lpstr>入札表紙</vt:lpstr>
      <vt:lpstr>入札・見積・価格調査【内訳書】</vt:lpstr>
      <vt:lpstr>市場価格表紙!Print_Area</vt:lpstr>
      <vt:lpstr>入札・見積・価格調査【内訳書】!Print_Area</vt:lpstr>
      <vt:lpstr>入札表紙!Print_Area</vt:lpstr>
      <vt:lpstr>入札・見積・価格調査【内訳書】!Print_Titles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神田 紗綺</dc:creator>
  <cp:lastModifiedBy>神田 紗綺</cp:lastModifiedBy>
  <dcterms:created xsi:type="dcterms:W3CDTF">2026-07-28T04:17:59Z</dcterms:created>
  <dcterms:modified xsi:type="dcterms:W3CDTF">2026-07-29T05:35:25Z</dcterms:modified>
</cp:coreProperties>
</file>