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4289\Desktop\計画分データ\公告アップロード用　8-K-7\"/>
    </mc:Choice>
  </mc:AlternateContent>
  <xr:revisionPtr revIDLastSave="0" documentId="8_{399740C2-50B7-4C63-A71D-B107F2B87352}" xr6:coauthVersionLast="47" xr6:coauthVersionMax="47" xr10:uidLastSave="{00000000-0000-0000-0000-000000000000}"/>
  <bookViews>
    <workbookView xWindow="28680" yWindow="735" windowWidth="29040" windowHeight="15720" xr2:uid="{246BDB0B-D55A-4CE7-B66A-7B1E61C8B018}"/>
  </bookViews>
  <sheets>
    <sheet name="内訳" sheetId="2" r:id="rId1"/>
  </sheets>
  <externalReferences>
    <externalReference r:id="rId2"/>
  </externalReferences>
  <definedNames>
    <definedName name="_Fill" hidden="1">#REF!</definedName>
    <definedName name="_xlnm._FilterDatabase" localSheetId="0" hidden="1">内訳!#REF!</definedName>
    <definedName name="_Order1" hidden="1">255</definedName>
    <definedName name="_Order2" hidden="1">0</definedName>
    <definedName name="_Sort" hidden="1">#REF!</definedName>
    <definedName name="AccessDatabase" hidden="1">"C:\My Documents\会計に関すること\予算、給与関係\予算掌握表(16年度宮古島).xls"</definedName>
    <definedName name="ｄ" hidden="1">{"'空幕'!$B$3806:$J$3864"}</definedName>
    <definedName name="f" hidden="1">{"'空幕'!$B$3806:$J$3864"}</definedName>
    <definedName name="h" hidden="1">{"'空幕'!$B$3806:$J$3864"}</definedName>
    <definedName name="HTML_CodePage" hidden="1">932</definedName>
    <definedName name="HTML_Control" hidden="1">{"'空幕'!$B$3806:$J$3864"}</definedName>
    <definedName name="HTML_ctrl" hidden="1">{"'空幕'!$B$3806:$J$3864"}</definedName>
    <definedName name="HTML_Description" hidden="1">""</definedName>
    <definedName name="HTML_Email" hidden="1">""</definedName>
    <definedName name="HTML_Header" hidden="1">"空幕"</definedName>
    <definedName name="HTML_LastUpdate" hidden="1">"99/03/12"</definedName>
    <definedName name="HTML_LineAfter" hidden="1">FALSE</definedName>
    <definedName name="HTML_LineBefore" hidden="1">FALSE</definedName>
    <definedName name="HTML_Name" hidden="1">"会計科長"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"取得品目２回目(修正）"</definedName>
    <definedName name="ｋｄ" hidden="1">#REF!</definedName>
    <definedName name="nama" hidden="1">{"'空幕'!$B$3806:$J$3864"}</definedName>
    <definedName name="_xlnm.Print_Titles" localSheetId="0">内訳!$1:$4</definedName>
    <definedName name="ｓｄ" hidden="1">#REF!</definedName>
    <definedName name="utiwake" hidden="1">{"'空幕'!$B$3806:$J$3864"}</definedName>
    <definedName name="あああ" hidden="1">{"'空幕'!$B$3806:$J$3864"}</definedName>
    <definedName name="うちわけ" hidden="1">{"'空幕'!$B$3806:$J$3864"}</definedName>
    <definedName name="お手紙" hidden="1">{"'空幕'!$B$3806:$J$3864"}</definedName>
    <definedName name="公告" hidden="1">{"'空幕'!$B$3806:$J$3864"}</definedName>
    <definedName name="削除作業" hidden="1">{"'空幕'!$B$3806:$J$3864"}</definedName>
    <definedName name="生化学検査" hidden="1">{"'空幕'!$B$3806:$J$3864"}</definedName>
    <definedName name="内訳書" hidden="1">{"'空幕'!$B$3806:$J$3864"}</definedName>
    <definedName name="付加料金１" hidden="1">{"'空幕'!$B$3806:$J$3864"}</definedName>
    <definedName name="付加料金２" hidden="1">{"'空幕'!$B$3806:$J$3864"}</definedName>
    <definedName name="様式" hidden="1">{"'空幕'!$B$3806:$J$3864"}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7" i="2" l="1"/>
  <c r="K216" i="2"/>
  <c r="K215" i="2"/>
  <c r="K214" i="2"/>
  <c r="K212" i="2"/>
  <c r="K211" i="2"/>
  <c r="K210" i="2"/>
  <c r="K209" i="2"/>
  <c r="K208" i="2"/>
  <c r="K207" i="2"/>
  <c r="K206" i="2"/>
  <c r="K205" i="2"/>
  <c r="K204" i="2"/>
  <c r="K203" i="2"/>
  <c r="K201" i="2"/>
  <c r="K200" i="2"/>
  <c r="K199" i="2"/>
  <c r="K198" i="2"/>
  <c r="K197" i="2"/>
  <c r="K196" i="2"/>
  <c r="K195" i="2"/>
  <c r="K194" i="2"/>
  <c r="K193" i="2"/>
  <c r="K192" i="2"/>
  <c r="K190" i="2"/>
  <c r="K189" i="2"/>
  <c r="K188" i="2"/>
  <c r="K187" i="2"/>
  <c r="K186" i="2"/>
  <c r="K185" i="2"/>
  <c r="K184" i="2"/>
  <c r="K183" i="2"/>
  <c r="K182" i="2"/>
  <c r="K181" i="2"/>
  <c r="K179" i="2"/>
  <c r="K178" i="2"/>
  <c r="K177" i="2"/>
  <c r="K176" i="2"/>
  <c r="K175" i="2"/>
  <c r="K174" i="2"/>
  <c r="K173" i="2"/>
  <c r="K172" i="2"/>
  <c r="K171" i="2"/>
  <c r="K170" i="2"/>
  <c r="K168" i="2"/>
  <c r="K167" i="2"/>
  <c r="K166" i="2"/>
  <c r="K165" i="2"/>
  <c r="K164" i="2"/>
  <c r="K163" i="2"/>
  <c r="K162" i="2"/>
  <c r="K161" i="2"/>
  <c r="K160" i="2"/>
  <c r="K159" i="2"/>
  <c r="K157" i="2"/>
  <c r="K156" i="2"/>
  <c r="K155" i="2"/>
  <c r="K154" i="2"/>
  <c r="K153" i="2"/>
  <c r="K152" i="2"/>
  <c r="K151" i="2"/>
  <c r="K150" i="2"/>
  <c r="K149" i="2"/>
  <c r="K148" i="2"/>
  <c r="K146" i="2"/>
  <c r="K145" i="2"/>
  <c r="K144" i="2"/>
  <c r="K143" i="2"/>
  <c r="K142" i="2"/>
  <c r="K141" i="2"/>
  <c r="K140" i="2"/>
  <c r="K139" i="2"/>
  <c r="K138" i="2"/>
  <c r="K137" i="2"/>
  <c r="K135" i="2"/>
  <c r="K134" i="2"/>
  <c r="K133" i="2"/>
  <c r="K132" i="2"/>
  <c r="K131" i="2"/>
  <c r="K130" i="2"/>
  <c r="K129" i="2"/>
  <c r="K128" i="2"/>
  <c r="K127" i="2"/>
  <c r="K126" i="2"/>
  <c r="K124" i="2"/>
  <c r="K123" i="2"/>
  <c r="K122" i="2"/>
  <c r="K121" i="2"/>
  <c r="K120" i="2"/>
  <c r="K119" i="2"/>
  <c r="K118" i="2"/>
  <c r="K117" i="2"/>
  <c r="K116" i="2"/>
  <c r="K115" i="2"/>
  <c r="K113" i="2"/>
  <c r="K112" i="2"/>
  <c r="K111" i="2"/>
  <c r="K110" i="2"/>
  <c r="K109" i="2"/>
  <c r="K108" i="2"/>
  <c r="K107" i="2"/>
  <c r="K106" i="2"/>
  <c r="K105" i="2"/>
  <c r="K104" i="2"/>
  <c r="K102" i="2"/>
  <c r="K101" i="2"/>
  <c r="K100" i="2"/>
  <c r="K99" i="2"/>
  <c r="K98" i="2"/>
  <c r="K97" i="2"/>
  <c r="K96" i="2"/>
  <c r="K95" i="2"/>
  <c r="K94" i="2"/>
  <c r="K93" i="2"/>
  <c r="K91" i="2"/>
  <c r="K90" i="2"/>
  <c r="K89" i="2"/>
  <c r="K88" i="2"/>
  <c r="K87" i="2"/>
  <c r="K86" i="2"/>
  <c r="K85" i="2"/>
  <c r="K84" i="2"/>
  <c r="K83" i="2"/>
  <c r="K82" i="2"/>
  <c r="K80" i="2"/>
  <c r="K79" i="2"/>
  <c r="K78" i="2"/>
  <c r="K77" i="2"/>
  <c r="K76" i="2"/>
  <c r="K75" i="2"/>
  <c r="K74" i="2"/>
  <c r="K73" i="2"/>
  <c r="K72" i="2"/>
  <c r="K71" i="2"/>
  <c r="K69" i="2"/>
  <c r="K68" i="2"/>
  <c r="K67" i="2"/>
  <c r="K66" i="2"/>
  <c r="K65" i="2"/>
  <c r="K64" i="2"/>
  <c r="K63" i="2"/>
  <c r="K62" i="2"/>
  <c r="K61" i="2"/>
  <c r="K60" i="2"/>
  <c r="K58" i="2"/>
  <c r="K57" i="2"/>
  <c r="K56" i="2"/>
  <c r="K55" i="2"/>
  <c r="K54" i="2"/>
  <c r="K53" i="2"/>
  <c r="K52" i="2"/>
  <c r="K51" i="2"/>
  <c r="K50" i="2"/>
  <c r="K49" i="2"/>
  <c r="K47" i="2"/>
  <c r="K46" i="2"/>
  <c r="K45" i="2"/>
  <c r="K44" i="2"/>
  <c r="K43" i="2"/>
  <c r="K42" i="2"/>
  <c r="K41" i="2"/>
  <c r="K40" i="2"/>
  <c r="K39" i="2"/>
  <c r="K38" i="2"/>
  <c r="K36" i="2"/>
  <c r="K35" i="2"/>
  <c r="K34" i="2"/>
  <c r="K33" i="2"/>
  <c r="K32" i="2"/>
  <c r="K31" i="2"/>
  <c r="K30" i="2"/>
  <c r="K29" i="2"/>
  <c r="K28" i="2"/>
  <c r="K27" i="2"/>
  <c r="K25" i="2"/>
  <c r="K24" i="2"/>
  <c r="K23" i="2"/>
  <c r="K22" i="2"/>
  <c r="K21" i="2"/>
  <c r="K20" i="2"/>
  <c r="K19" i="2"/>
  <c r="K18" i="2"/>
  <c r="K17" i="2"/>
  <c r="K16" i="2"/>
  <c r="K14" i="2"/>
  <c r="K13" i="2"/>
  <c r="K12" i="2"/>
  <c r="K11" i="2"/>
  <c r="K10" i="2"/>
  <c r="K9" i="2"/>
  <c r="K8" i="2"/>
  <c r="K7" i="2"/>
  <c r="K6" i="2"/>
  <c r="K5" i="2"/>
  <c r="K225" i="2"/>
  <c r="L3" i="2"/>
  <c r="K3" i="2"/>
  <c r="J3" i="2"/>
  <c r="K224" i="2" l="1"/>
  <c r="K213" i="2"/>
  <c r="K202" i="2"/>
  <c r="K191" i="2"/>
  <c r="K180" i="2"/>
  <c r="K169" i="2"/>
  <c r="K158" i="2"/>
  <c r="K147" i="2"/>
  <c r="K136" i="2"/>
  <c r="K125" i="2"/>
  <c r="K114" i="2"/>
  <c r="K103" i="2"/>
  <c r="K92" i="2"/>
  <c r="K81" i="2"/>
  <c r="K70" i="2"/>
  <c r="K59" i="2"/>
  <c r="K48" i="2"/>
  <c r="K37" i="2"/>
  <c r="K26" i="2"/>
  <c r="K15" i="2"/>
</calcChain>
</file>

<file path=xl/sharedStrings.xml><?xml version="1.0" encoding="utf-8"?>
<sst xmlns="http://schemas.openxmlformats.org/spreadsheetml/2006/main" count="1399" uniqueCount="741">
  <si>
    <t>入札書内訳</t>
    <phoneticPr fontId="5"/>
  </si>
  <si>
    <t>別紙</t>
    <rPh sb="0" eb="2">
      <t>ベッシ</t>
    </rPh>
    <phoneticPr fontId="5"/>
  </si>
  <si>
    <t>項</t>
    <rPh sb="0" eb="1">
      <t>コウモク</t>
    </rPh>
    <phoneticPr fontId="5"/>
  </si>
  <si>
    <t>要求</t>
    <rPh sb="0" eb="2">
      <t>ヨウキュウ</t>
    </rPh>
    <phoneticPr fontId="5"/>
  </si>
  <si>
    <t>品　名
(件　名)</t>
    <rPh sb="0" eb="1">
      <t>ヒン</t>
    </rPh>
    <rPh sb="2" eb="3">
      <t>ナ</t>
    </rPh>
    <rPh sb="5" eb="6">
      <t>ケン</t>
    </rPh>
    <rPh sb="7" eb="8">
      <t>ナ</t>
    </rPh>
    <phoneticPr fontId="5"/>
  </si>
  <si>
    <t>規格</t>
    <rPh sb="0" eb="2">
      <t>キカク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</si>
  <si>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</si>
  <si>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</si>
  <si>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目</t>
    <rPh sb="0" eb="1">
      <t>モク</t>
    </rPh>
    <phoneticPr fontId="5"/>
  </si>
  <si>
    <t>番号</t>
    <rPh sb="0" eb="2">
      <t>バンゴウ</t>
    </rPh>
    <phoneticPr fontId="5"/>
  </si>
  <si>
    <t>部隊</t>
    <rPh sb="0" eb="2">
      <t>ブタイ</t>
    </rPh>
    <phoneticPr fontId="5"/>
  </si>
  <si>
    <t>16
3</t>
  </si>
  <si>
    <t>ヘリ空</t>
  </si>
  <si>
    <t>圧着工具</t>
  </si>
  <si>
    <t>モノタロウ（ホーザン）
４０１３４１８４（Ｐ－７４３）</t>
  </si>
  <si>
    <t>又は同等以上のもの(他社の製品を含む)</t>
  </si>
  <si>
    <t>個</t>
  </si>
  <si>
    <t>絶縁被覆付圧着端子用、全長（ｍｍ）：２０７</t>
  </si>
  <si>
    <t>16
5</t>
  </si>
  <si>
    <t>インパクトドライバ</t>
  </si>
  <si>
    <t>モノタロウ（マキタ）
２０３６３１７５（ＴＤ１４９ＤＲＦＸ）</t>
  </si>
  <si>
    <t>バッテリＢＬ１８３０に対応、電源１８Ｖ、青</t>
  </si>
  <si>
    <t>16
17</t>
  </si>
  <si>
    <t>クリーニングガン</t>
  </si>
  <si>
    <t>モノタロウ（エスコ）
０３４１３５７５（ＥＡ１２２ＣＢ）</t>
  </si>
  <si>
    <t>タンク容量：１Ｌ、使用圧力：０．３４ＭＰａ</t>
  </si>
  <si>
    <t>住吉-エスコ・オレンジ（モノタロウ含む）-29</t>
  </si>
  <si>
    <t>16
18</t>
  </si>
  <si>
    <t>クリーパー</t>
  </si>
  <si>
    <t>オレンジブック（ＫＴＣ）
３９５－７８１１（ＡＹＳＣ－２０Ｒ）</t>
  </si>
  <si>
    <t>全長１０１０ｍｍ、幅４２０ｍｍ、リクライニング</t>
  </si>
  <si>
    <t>16
21</t>
  </si>
  <si>
    <t>検電ドライバー</t>
  </si>
  <si>
    <t>モノタロウ（エンジニア）
０５２３６７１６（ＤＫＤ－０１）</t>
  </si>
  <si>
    <t>全長１２９ｍｍ、軸長２８ｍｍ</t>
  </si>
  <si>
    <t>16
22</t>
  </si>
  <si>
    <t>工具箱</t>
  </si>
  <si>
    <t>オレンジブック（ＢＡＨＣＯ）
１４４－３５８９（１４７５ＫＸＬ７ＳＳ）</t>
  </si>
  <si>
    <t>開口１０１６ｍｍ、奥行５０１ｍｍ、高さ９８０ｍｍ、７段シルバー</t>
  </si>
  <si>
    <t>16
23</t>
  </si>
  <si>
    <t>極薄ラチェットドライバー</t>
  </si>
  <si>
    <t>モノタロウ（ＳＫ１１）
６７３６６４４３（ＳＲＤ－２１２）</t>
  </si>
  <si>
    <t>ラチェット式、回転切り替えレバー付</t>
  </si>
  <si>
    <t>16
24</t>
  </si>
  <si>
    <t>振動ドリル</t>
  </si>
  <si>
    <t>モノタロウ（マキタ）
１１０６８０９３（Ｍ８１６Ｋ）</t>
  </si>
  <si>
    <t>チャック式、無段変速、ロックボタン付き</t>
  </si>
  <si>
    <t>16
100</t>
  </si>
  <si>
    <t>ドライバー</t>
  </si>
  <si>
    <t>モノタロウ（ベッセル）
０８６８７８３１（ＮＯ．６９００－２．５×５０）</t>
  </si>
  <si>
    <t>全長１０１ｍｍ、マイナスタイプ</t>
  </si>
  <si>
    <t>16
101</t>
  </si>
  <si>
    <t>モノタロウ（ベッセル）
０８６８７８４７（ＮＯ．６９００－２．５×７５）</t>
  </si>
  <si>
    <t>全長１２６ｍｍ、マイナスタイプ</t>
  </si>
  <si>
    <t>小計</t>
  </si>
  <si>
    <t>16
102</t>
  </si>
  <si>
    <t>モノタロウ（ベッセル）
０８６８７８５６（ＮＯ．６９００－２．５×１００）</t>
  </si>
  <si>
    <t>全長１５１ｍｍ、マイナスタイプ</t>
  </si>
  <si>
    <t>16
104</t>
  </si>
  <si>
    <t>モノタロウ（ＫＴＣ）
０７１１８７５４（Ｄ７Ｐ－２）</t>
  </si>
  <si>
    <t>全長２３０ｍｍ、プラスタイプ</t>
  </si>
  <si>
    <t>16
110</t>
  </si>
  <si>
    <t>ハンドパレットトラック</t>
  </si>
  <si>
    <t>オレンジブック（（株）スギヤス）
４１１－２４５８（ＢＭ１１ＬＬ）</t>
  </si>
  <si>
    <t>フォーク（長１２２０×幅１５３×間隔３７９ｍｍ）</t>
  </si>
  <si>
    <t>16
116</t>
  </si>
  <si>
    <t>プレセット形トルクレンチ</t>
  </si>
  <si>
    <t>モノタロウ（東日製作所）
５８３７７７８７（ＱＬ２Ｎ－ＭＨ）</t>
  </si>
  <si>
    <t>プレセット形、ラチェット形、０．４～（Ｎ・ｍ）、頭部ラチェット２４枚刻み、１５度の振り幅</t>
  </si>
  <si>
    <t>16
138</t>
  </si>
  <si>
    <t>板ラチェットレンチ</t>
  </si>
  <si>
    <t>モノタロウ（ＫＴＣ）
０７１３３８２２（ＴＭＤＢ８）</t>
  </si>
  <si>
    <t>組</t>
  </si>
  <si>
    <t>ビット６個付き</t>
  </si>
  <si>
    <t>18
1</t>
  </si>
  <si>
    <t>傾斜アルミケースＴＳシリーズ</t>
  </si>
  <si>
    <t>モノタロウ（タカチ電機工業）
０５６６９８５４（ＴＳ３５－２７）</t>
  </si>
  <si>
    <t>寸法：Ｗ３５０ｍｍ、Ｄ２７０ｍｍ</t>
  </si>
  <si>
    <t>18
12</t>
  </si>
  <si>
    <t>サポートスタンド</t>
  </si>
  <si>
    <t>エスコ（新富士バーナー）
ＥＡ５２５ＭＳ－１０（ＲＺ－３００）</t>
  </si>
  <si>
    <t>母材が動かないよう固定可、３６０°可動</t>
  </si>
  <si>
    <t>18
13</t>
  </si>
  <si>
    <t>圧着端子セット</t>
  </si>
  <si>
    <t>モノタロウ（エスコ）
０３４８２６０４（ＥＡ５３８ＮＤ）</t>
  </si>
  <si>
    <t>絶縁端子各種、圧着工具、コネクター修理器材用</t>
  </si>
  <si>
    <t>18
63</t>
  </si>
  <si>
    <t>油吸収シート</t>
  </si>
  <si>
    <t>オレンジブック（ＪＯＨＮＡＮ）
４３３－１９０７（ＰＣＡ５４Ｍ）</t>
  </si>
  <si>
    <t>箱</t>
  </si>
  <si>
    <t>縦４００ｍｍ、横５００ｍｍ、厚さ４ｍｍ、１箱１００枚入り</t>
  </si>
  <si>
    <t>18
67</t>
  </si>
  <si>
    <t>オイルジョッキ</t>
  </si>
  <si>
    <t>オレンジブック（アストロプロダクツ）
２１７－３２４１（２００９０００００５０５１）</t>
  </si>
  <si>
    <t>容量：１Ｌ、蓋つき</t>
  </si>
  <si>
    <t>18
91</t>
  </si>
  <si>
    <t>工業用ダスト缶</t>
  </si>
  <si>
    <t>モノタロウ（エスコ）
６４６７８８６４（ＥＡ９９１ＪＳ－４１）</t>
  </si>
  <si>
    <t>セーフティー／静音、容量：２０Ｌ</t>
  </si>
  <si>
    <t>18
92</t>
  </si>
  <si>
    <t>工業用パッド</t>
  </si>
  <si>
    <t>オレンジブック（スリーエム）
１１４－７８１４（８４４８　Ｓ　Ｂ　ＢＯＸ）</t>
  </si>
  <si>
    <t>仕上がり相当番手（♯）：４００</t>
  </si>
  <si>
    <t>18
121</t>
  </si>
  <si>
    <t>ハンドパレットトラック用パーキングブレーキ</t>
  </si>
  <si>
    <t>オレンジブック（（株）スギヤス）
５４４－４０２２（ＡＳ　０８　Ｂ）</t>
  </si>
  <si>
    <t>ハンドパレットトラック型式ＢＭ１１ＬＬと適合するもの</t>
  </si>
  <si>
    <t>18
125</t>
  </si>
  <si>
    <t>パイロット球</t>
  </si>
  <si>
    <t>モノタロウ（エスコ）
５０２２８９８２（ＥＡ７５８ＺＡ－３７）</t>
  </si>
  <si>
    <t>包</t>
  </si>
  <si>
    <t>１０個入、１１０Ｖ／３．０Ｗ／Ｅ１０、Φ１０×２８</t>
  </si>
  <si>
    <t>18
148</t>
  </si>
  <si>
    <t>ビニタイ</t>
  </si>
  <si>
    <t>エスコ
ＥＡ４７５Ｖ－４Ａ</t>
  </si>
  <si>
    <t>巻</t>
  </si>
  <si>
    <t>１巻（３０ｍ）、カッター付き、ポリエチレン製</t>
  </si>
  <si>
    <t>18
153</t>
  </si>
  <si>
    <t>ペン型ブラシ</t>
  </si>
  <si>
    <t>モノタロウ（エスコ）
０３４０７６２５（ＥＡ１０９ＤＭ）</t>
  </si>
  <si>
    <t>全長１０～１５ｃｍ、金属製ブラシ</t>
  </si>
  <si>
    <t>18
154</t>
  </si>
  <si>
    <t>ペン型ブラシ替芯</t>
  </si>
  <si>
    <t>モノタロウ（エスコ）
０３４０７６３４（ＥＡ１０９ＤＭ－２）</t>
  </si>
  <si>
    <t>本体に適合するもの</t>
  </si>
  <si>
    <t>18
160</t>
  </si>
  <si>
    <t>板ラチェ用ビット</t>
  </si>
  <si>
    <t>モノタロウ（ＫＴＣ）
０７１０９６６３（ＢＴ５２Ｐ）</t>
  </si>
  <si>
    <t>板ラチェット差替え用、５個入り</t>
  </si>
  <si>
    <t>18
161</t>
  </si>
  <si>
    <t>モノタロウ（ＫＴＣ）
０７１０９６７２（ＢＴ５３Ｐ）</t>
  </si>
  <si>
    <t>21
2</t>
  </si>
  <si>
    <t>作管群</t>
  </si>
  <si>
    <t>デジタルメジャー</t>
  </si>
  <si>
    <t>エスコ（宣真工業）
ＥＡ７２０Ｆ－１０（Ｄ－１Ｎ）</t>
  </si>
  <si>
    <t>測定範囲：１０ｃｍ～１０ｋｍ、車輪円周：１ｍ、ステッキ伸縮可能</t>
  </si>
  <si>
    <t>21
4</t>
  </si>
  <si>
    <t>滑り止めテープ</t>
  </si>
  <si>
    <t>エスコ（オーエッチ工業）
ＥＡ９４４Ａ－６（ＧＴＳ－ＢＫ）</t>
  </si>
  <si>
    <t>衝撃吸収タイプ、長さ：１ｍ以上、厚み：４ｍｍ、色：黒、材質：ポリウレタン</t>
  </si>
  <si>
    <t>21
6</t>
  </si>
  <si>
    <t>ストップウォッチ</t>
  </si>
  <si>
    <t>エスコ（カシオ）
ＥＡ７９８Ｃ－２０（ＨＳ－３Ｃ－８ＡＪＨ）</t>
  </si>
  <si>
    <t>電池式（ＣＲ２０２５）、機能：１０時間計測、積算計測、ラップ・スプリット計測、１・２位同時計測</t>
  </si>
  <si>
    <t>24
1</t>
  </si>
  <si>
    <t>静電靴</t>
  </si>
  <si>
    <t>モノタロウ（ジーベック）
０５８３４０３５（８５１０９）</t>
  </si>
  <si>
    <t>静電気防止、スニーカー、ローカット、サイズ：２４ｃｍ</t>
  </si>
  <si>
    <t>24
2</t>
  </si>
  <si>
    <t>モノタロウ（ジーベック）
０５８３４０８７（８５１０９）</t>
  </si>
  <si>
    <t>静電気防止、スニーカー、ローカット、サイズ：２６．５ｃｍ</t>
  </si>
  <si>
    <t>25
1</t>
  </si>
  <si>
    <t>電測隊</t>
  </si>
  <si>
    <t>ウエス</t>
  </si>
  <si>
    <t>オレンジ（熱田資材）
３８９－１４００（ＮＯ２０－２Ｋ）</t>
  </si>
  <si>
    <t>白　メリヤス製　１枚もの　綿　約３００ｍｍ～５００ｍｍ　１袋２ｋｇ以上</t>
  </si>
  <si>
    <t>32
6</t>
  </si>
  <si>
    <t>中施隊</t>
  </si>
  <si>
    <t>刷毛</t>
  </si>
  <si>
    <t>モノタロウ（エスコ）
７１３３６４９６（ＥＡ１０９ＬＤ－１５）</t>
  </si>
  <si>
    <t>本</t>
  </si>
  <si>
    <t>ラック、ニス用　５０ｍｍ</t>
  </si>
  <si>
    <t>34
1</t>
  </si>
  <si>
    <t>中警司</t>
  </si>
  <si>
    <t>電動ドライバー</t>
  </si>
  <si>
    <t>モノタロウ（マキタ）
６７８８５７７４（ＴＤ１５７ＤＲＧＸＢ）</t>
  </si>
  <si>
    <t>充電式　付属品：バッテリー（１８Ｖ６Ａｈ）×２、充電器、ビット、収納ケース　本体：バッテリー（ＢＬ</t>
  </si>
  <si>
    <t>39
2</t>
  </si>
  <si>
    <t>２移警隊</t>
  </si>
  <si>
    <t>送風機</t>
  </si>
  <si>
    <t>オレンジ（トラスコ）
２２１－１８０７（ＨＪＦ－３００）</t>
  </si>
  <si>
    <t>ハネ外径２９０ｍｍ</t>
  </si>
  <si>
    <t>39
4</t>
  </si>
  <si>
    <t>クロー</t>
  </si>
  <si>
    <t>モノタロウ（ＫＴＣ）
０７１２５９５５（ＡＳＰ－Ｃ）</t>
  </si>
  <si>
    <t>１０１ｍｍ　ピン付</t>
  </si>
  <si>
    <t>39
6</t>
  </si>
  <si>
    <t>ハンマー（手動）</t>
  </si>
  <si>
    <t>モノタロウ（エスコ）
７６５３２３６６（ＥＡ５７５Ｂ－３３）</t>
  </si>
  <si>
    <t>スチール芯入　７６０ｍｍ</t>
  </si>
  <si>
    <t>45
7</t>
  </si>
  <si>
    <t>車器隊</t>
  </si>
  <si>
    <t>オレンジ（トラスコ）
８１８－５２１９（ＴＮＤ－２－１００）</t>
  </si>
  <si>
    <t>プラス、軸長：１００ｍｍ、全長：１９８ｍｍ、ハンドル径：４２ｍｍ、先端マグネット入り</t>
  </si>
  <si>
    <t>45
8</t>
  </si>
  <si>
    <t>オレンジ（トラスコ）
８１８－５２２１（ＴＮＤ－６－１００）</t>
  </si>
  <si>
    <t>マイナス、軸長：１００ｍｍ、全長：１９８ｍｍ、ハンドル径：４２ｍｍ、先端マグネット入り</t>
  </si>
  <si>
    <t>45
9</t>
  </si>
  <si>
    <t>ボール盤バイス</t>
  </si>
  <si>
    <t>オレンジ（トラスコ）
１２５－６９３９（ＦＶ－１００）</t>
  </si>
  <si>
    <t>口幅、開き：１００ｍｍ、口深さ：３２ｍｍ、取付寸法：１３０ｍｍ、締付力：１０ｋＮ</t>
  </si>
  <si>
    <t>45
10</t>
  </si>
  <si>
    <t>金床（アンビル）</t>
  </si>
  <si>
    <t>モノタロウ（大西測定工具）
３２７０６１２５（１６９－１０ＦＣ）</t>
  </si>
  <si>
    <t>高さ：１４５ｍｍ、上面長：１５５ｍｍ、上面幅：６５ｍｍ、質量：１０ｋｇ</t>
  </si>
  <si>
    <t>45
17</t>
  </si>
  <si>
    <t>ダイヤカッター</t>
  </si>
  <si>
    <t>モノタロウ（日本ニューマチック工業）
１０５１１９３５（ＤＡＣ－１１）</t>
  </si>
  <si>
    <t>ホース取付口：Ｒｃ１／４</t>
  </si>
  <si>
    <t>45
18</t>
  </si>
  <si>
    <t>エアーインパクト</t>
  </si>
  <si>
    <t>モノタロウ（ＫＴＣ）
２７６８２８３９（ＪＡＰ４３８）</t>
  </si>
  <si>
    <t>最大トルク（Ｎ・ｍ）：６８０、差込角（ｓｑ．）：１２．７</t>
  </si>
  <si>
    <t>45
19</t>
  </si>
  <si>
    <t>エアーダスターガン</t>
  </si>
  <si>
    <t>モノタロウ（ＴＲＵＳＣＯ）
３７３０３９６２（ＴＤ－５０）</t>
  </si>
  <si>
    <t>ノズル長９０ｍｍ、ノズル口径２Φｍｍ、接続口径：１／４プラグ</t>
  </si>
  <si>
    <t>45
21</t>
  </si>
  <si>
    <t>圧力計</t>
  </si>
  <si>
    <t>モノタロウ（右下精器製造）
２８８０９１４８（ＡＴ１／４ｘ６０ｘ－１０ｋＰａ）</t>
  </si>
  <si>
    <t>真空微圧計用、ねじ経：Ｇ１／４Ｂ、圧力レンジ（ｋＰａ）：－１０～０</t>
  </si>
  <si>
    <t>45
22</t>
  </si>
  <si>
    <t>モノタロウ（エナパック）
５１５１２９４６（ＧＰ－１００Ｍ－７５）</t>
  </si>
  <si>
    <t>45
23</t>
  </si>
  <si>
    <t>圧力計取付金具</t>
  </si>
  <si>
    <t>モノタロウ（エナパック）
５０３１５３３４（ＧＡ－１）</t>
  </si>
  <si>
    <t>45
24</t>
  </si>
  <si>
    <t>ホースプラッカー</t>
  </si>
  <si>
    <t>オレンジ（京都機械工具）
３８３－３７６３（ＡＥ４５Ｔ）</t>
  </si>
  <si>
    <t>自動車、各種機械に使用、３種類</t>
  </si>
  <si>
    <t>45
25</t>
  </si>
  <si>
    <t>割柄ドライバー</t>
  </si>
  <si>
    <t>オレンジ（京都機械工具）
３７３－４３３１（ＦＤ－２５０）</t>
  </si>
  <si>
    <t>マイナス、軸長：１５０ｍｍ、全長：２７５ｍｍ、軸の素材：ＳＷＲＨ６２Ａ</t>
  </si>
  <si>
    <t>45
27</t>
  </si>
  <si>
    <t>ラチェットレンチ</t>
  </si>
  <si>
    <t>オレンジ（ＳＡＴＡ社）
６９２－９７０６（４６２０９）</t>
  </si>
  <si>
    <t>対辺寸法：３２ｍｍ×３４ｍｍ、材質：クロムバナジウム合金鋼</t>
  </si>
  <si>
    <t>46
1</t>
  </si>
  <si>
    <t>ノズル</t>
  </si>
  <si>
    <t>モノタロウ（３Ｍ）
１７７０３９０５（ＥＰＸ　Ｓ／Ｇ／ＮＯＺ）</t>
  </si>
  <si>
    <t>46
5</t>
  </si>
  <si>
    <t>ドリル刃</t>
  </si>
  <si>
    <t>オレンジ（オーエスジー）
１０１－２４６１（ＥＸ－ＧＤＲ－６．５）</t>
  </si>
  <si>
    <t>シャンク径：８ｍｍ、表面処理：ＴｉＮコーティング</t>
  </si>
  <si>
    <t>46
6</t>
  </si>
  <si>
    <t>オレンジ（オーエスジー）
１０１－２４５２（ＥＸ－ＧＤＲ－１２．０）</t>
  </si>
  <si>
    <t>シャンク径：１２ｍｍ、表面処理：ＴｉＮコーティング</t>
  </si>
  <si>
    <t>46
22</t>
  </si>
  <si>
    <t>ホースバンド</t>
  </si>
  <si>
    <t>オレンジ（トラスコ中山）
８１８－６９４８（ＴＥ１３－４０）</t>
  </si>
  <si>
    <t>１箱１０個入り、バンド幅：１３ｍｍ、最大径：４０ｍｍ、最小径：２５ｍｍ</t>
  </si>
  <si>
    <t>46
23</t>
  </si>
  <si>
    <t>オレンジ（トラスコ中山）
８１８－６９４９（ＴＥ１３－４５）</t>
  </si>
  <si>
    <t>１箱１０個入り、バンド幅：１３ｍｍ、最大径：４５ｍｍ、最小径：３０ｍｍ</t>
  </si>
  <si>
    <t>46
24</t>
  </si>
  <si>
    <t>オレンジ（トラスコ中山）
２６８－４９８６（ＴＥ１３－７０Ａ）</t>
  </si>
  <si>
    <t>１箱１０個入り、バンド幅：１３ｍｍ、最大径：７０ｍｍ、最小径：５０ｍｍ、</t>
  </si>
  <si>
    <t>46
25</t>
  </si>
  <si>
    <t>ボルト</t>
  </si>
  <si>
    <t>オレンジ（トラスコ中山）
２５７－３５３７（Ｂ１５３－１０１５Ｐ１．２５）</t>
  </si>
  <si>
    <t>袋</t>
  </si>
  <si>
    <t>５本入り、ねじピッチ：１．２５ｍｍ、ねじ部長さ：１５ｍｍ、タイプ：全ねじ、ねじ径：１０ｍｍ</t>
  </si>
  <si>
    <t>46
26</t>
  </si>
  <si>
    <t>銅パッキン</t>
  </si>
  <si>
    <t>モノタロウ（エスコ）
０３６８９４３６（ＥＡ９４９ＷＤ－１０）</t>
  </si>
  <si>
    <t>１セット１００枚、内径：１０．５Φｍｍ、外径：１６Φｍｍ、厚さ：１．０ｍｍ、素材：銅</t>
  </si>
  <si>
    <t>46
32</t>
  </si>
  <si>
    <t>電子ホイッスル</t>
  </si>
  <si>
    <t>オレンジブック（トーエイライト）
２６８－４３９５（Ｂ２８９０）</t>
  </si>
  <si>
    <t>３種の合図音、電源：単４電池×２</t>
  </si>
  <si>
    <t>46
33</t>
  </si>
  <si>
    <t>スプリングワッシャー</t>
  </si>
  <si>
    <t>モノタロウ（エスコ）
５０５２９６２３（ＥＡ９４９ＬＹ－９１０）</t>
  </si>
  <si>
    <t>内径：Ｍ１０、４０枚入り</t>
  </si>
  <si>
    <t>54
2</t>
  </si>
  <si>
    <t>施設隊</t>
  </si>
  <si>
    <t>簡易ベット</t>
  </si>
  <si>
    <t>エスコ（アイリスオーヤマ）
ＥＡ９１３ＹＨ－６Ｄ</t>
  </si>
  <si>
    <t>サイズ　Ｗ８６０×Ｄ２１１０×Ｈ３２０ｍｍ</t>
  </si>
  <si>
    <t>55
36</t>
  </si>
  <si>
    <t>ポリッシャープレート</t>
  </si>
  <si>
    <t>モノタロウ（エスコ）
５０４０２７４７（ＥＡ８９９ＭＷ－２０２）</t>
  </si>
  <si>
    <t>寸法３００ｍｍ　１２インチ</t>
  </si>
  <si>
    <t>55
47</t>
  </si>
  <si>
    <t>浴室用イス</t>
  </si>
  <si>
    <t>エスコ（ＡＳＶＥＬ）
ＥＡ６３８ＬＦ－６２Ａ</t>
  </si>
  <si>
    <t>座面高さ　３５０ｍｍ　Ａｇ＋抗菌仕様</t>
  </si>
  <si>
    <t>55
71</t>
  </si>
  <si>
    <t>浴槽ブラシ</t>
  </si>
  <si>
    <t>エスコ（ＣＯＮＤＯＲ）
ＥＡ９２８ＡＧ－４１７</t>
  </si>
  <si>
    <t>ブラシサイズ　約Φ１４０ｍｍ</t>
  </si>
  <si>
    <t>55
72</t>
  </si>
  <si>
    <t>清掃ブラシ</t>
  </si>
  <si>
    <t>エスコ（ＣＯＮＤＯＲ）
ＥＡ９２８ＡＪ－１０３</t>
  </si>
  <si>
    <t>ブラシサイズ　Φ３５×７８ｍｍ</t>
  </si>
  <si>
    <t>55
80</t>
  </si>
  <si>
    <t>ローラー刷毛</t>
  </si>
  <si>
    <t>モノタロウ（エスコ）
５０４８９６１７（ＥＡ１０９ＮＥ－４７Ａ）</t>
  </si>
  <si>
    <t>芯径　３８ｍｍ　ローラーセット</t>
  </si>
  <si>
    <t>55
126</t>
  </si>
  <si>
    <t>ゴミ箱</t>
  </si>
  <si>
    <t>モノタロウ（エスコ）
４８５７６２８４（ＥＡ９９５ＡＡ－１９９）</t>
  </si>
  <si>
    <t>ペダル式　容量　４５Ｌ</t>
  </si>
  <si>
    <t>58
8</t>
  </si>
  <si>
    <t>充電式ペンドライバー</t>
  </si>
  <si>
    <t>モノタロウ（マキタ）
７２３３４７９７（ＤＦ０１２ＤＳＨＸ）</t>
  </si>
  <si>
    <t>バッテリー容量（Ａｈ）：１．５　バッテリー電圧（Ｖ）：７．２</t>
  </si>
  <si>
    <t>58
9</t>
  </si>
  <si>
    <t>充電式ライト</t>
  </si>
  <si>
    <t>モノタロウ（マキタ）
２９０９６６３０（ＭＬ０１１Ｇ）</t>
  </si>
  <si>
    <t>充電式：４０Ｖｍａｘバッテリー</t>
  </si>
  <si>
    <t>58
10</t>
  </si>
  <si>
    <t>充電式ハンディソー</t>
  </si>
  <si>
    <t>モノタロウ（マキタ）
４５２９８６５６（ＭＵＣ１５０ＤＲＧ）</t>
  </si>
  <si>
    <t>ガイドバー長さ（ｍｍ）：１５０</t>
  </si>
  <si>
    <t>58
11</t>
  </si>
  <si>
    <t>高枝鋸</t>
  </si>
  <si>
    <t>モノタロウ（アルス）
０８５３９１３４（２５０Ｚ－６－３）</t>
  </si>
  <si>
    <t>伸縮式　全長（ｍｍ）：２６９０～６１２０</t>
  </si>
  <si>
    <t>58
12</t>
  </si>
  <si>
    <t>ラジオペンチ</t>
  </si>
  <si>
    <t>モノタロウ（フジ矢）
１３４８９２０４（３５０－１５０ＢＧ）</t>
  </si>
  <si>
    <t>全長　１５０ｍｍ</t>
  </si>
  <si>
    <t>58
13</t>
  </si>
  <si>
    <t>ニッパ</t>
  </si>
  <si>
    <t>モノタロウ（フジ矢）
５８２３０５９５（７７０－１５０ＢＧ）</t>
  </si>
  <si>
    <t>58
14</t>
  </si>
  <si>
    <t>ワイヤーストリッパ</t>
  </si>
  <si>
    <t>モノタロウ（フジ矢）
５１４３８６８８（ＰＰ３２３Ｃ－１６５－ＢＧ）</t>
  </si>
  <si>
    <t>全長　１６７ｍｍ</t>
  </si>
  <si>
    <t>58
15</t>
  </si>
  <si>
    <t>モンキーレンチ</t>
  </si>
  <si>
    <t>モノタロウ（フジ矢）
６９４９６１０５（ＦＧＬ－３８－ＢＧ）</t>
  </si>
  <si>
    <t>全長　２２０ｍｍ</t>
  </si>
  <si>
    <t>58
16</t>
  </si>
  <si>
    <t>プライヤー</t>
  </si>
  <si>
    <t>モノタロウ（フジ矢）
５３９７０２４６（１３０－２００－ＢＧ）</t>
  </si>
  <si>
    <t>全長　２００ｍｍ</t>
  </si>
  <si>
    <t>58
17</t>
  </si>
  <si>
    <t>プラスドライバー</t>
  </si>
  <si>
    <t>モノタロウ（フジ矢）
７３５３２８６６（５２４Ｄ－ＢＧ）</t>
  </si>
  <si>
    <t>先端形状　プラス</t>
  </si>
  <si>
    <t>58
18</t>
  </si>
  <si>
    <t>マイナスドライバー</t>
  </si>
  <si>
    <t>モノタロウ（フジ矢）
７３５３２８４８（５５４Ｄ－ＢＧ）</t>
  </si>
  <si>
    <t>先端形状　マイナス</t>
  </si>
  <si>
    <t>58
20</t>
  </si>
  <si>
    <t>圧着ペンチ</t>
  </si>
  <si>
    <t>モノタロウ（ホーザン）
０２２０９２５２（Ｐ－７３２）</t>
  </si>
  <si>
    <t>全長　１８２ｍｍ</t>
  </si>
  <si>
    <t>58
21</t>
  </si>
  <si>
    <t>ワイヤーカッタ</t>
  </si>
  <si>
    <t>モノタロウ（フジ矢）
１８９４８５９８（ＨＷＣ－５）</t>
  </si>
  <si>
    <t>全長　１８０ｍｍ</t>
  </si>
  <si>
    <t>58
24</t>
  </si>
  <si>
    <t>モノタロウ（エンジニア）
０８４３４６０５（ＰＺ－５７）</t>
  </si>
  <si>
    <t>種類　ねじプライヤ</t>
  </si>
  <si>
    <t>59
29</t>
  </si>
  <si>
    <t>タッピングビスセット</t>
  </si>
  <si>
    <t>モノタロウ（エスコ）
５０６５７８８８（ＥＡ９４９ＡＫ－１１）</t>
  </si>
  <si>
    <t>径：Ｍ３～Ｍ６　頭部形状：皿頭　表面処理：ユニクロ</t>
  </si>
  <si>
    <t>59
36</t>
  </si>
  <si>
    <t>面取りドリル</t>
  </si>
  <si>
    <t>モノタロウ（ＴＰＴ）
３４５５６５３２（Ｍ３）</t>
  </si>
  <si>
    <t>小径（Φｍｍ）：３．４　面取り角度（°）：９０</t>
  </si>
  <si>
    <t>59
37</t>
  </si>
  <si>
    <t>モノタロウ（ＴＰＴ）
３４５５６５４１（Ｍ４）</t>
  </si>
  <si>
    <t>小径（Φｍｍ）：４．５　面取り角度（°）：９０</t>
  </si>
  <si>
    <t>59
38</t>
  </si>
  <si>
    <t>モノタロウ（ＴＰＴ）
３４５５６５５７（Ｍ５）</t>
  </si>
  <si>
    <t>小径（Φｍｍ）：５．５　面取り角度（°）：９０</t>
  </si>
  <si>
    <t>59
40</t>
  </si>
  <si>
    <t>溶接メガネ</t>
  </si>
  <si>
    <t>モノタロウ（エスコ）
０３６０３１１７（ＥＡ８００ＢＡ－１）</t>
  </si>
  <si>
    <t>遮光度：＃１１標準</t>
  </si>
  <si>
    <t>59
41</t>
  </si>
  <si>
    <t>コンクリートドリル</t>
  </si>
  <si>
    <t>モノタロウ（ＳＫ１１）
６７３７７９１４（ＳＩＣＤ－１　６ホングミ）</t>
  </si>
  <si>
    <t>１セット：６本　材質：特殊鋼　軸径（Φｍｍ）：６．３５（六角）</t>
  </si>
  <si>
    <t>59
45</t>
  </si>
  <si>
    <t>エクステンションバルブ</t>
  </si>
  <si>
    <t>モノタロウ（アリゲーター）
６０８５１２９６（３８２６０５）</t>
  </si>
  <si>
    <t>全長（ｍｍ）：１１５　材質：プラスチック</t>
  </si>
  <si>
    <t>59
46</t>
  </si>
  <si>
    <t>モノタロウ（アリゲーター）
６０８５１３０５（３８２９０５）</t>
  </si>
  <si>
    <t>全長（ｍｍ）：１７０　材質：プラスチック</t>
  </si>
  <si>
    <t>59
47</t>
  </si>
  <si>
    <t>モノタロウ（ＴＩＰＴＯＰ）
３４８８５５５７（ＶＥ－７８Ｍ）</t>
  </si>
  <si>
    <t>全長（ｍｍ）：９０　有効長（ｍｍ）：７８</t>
  </si>
  <si>
    <t>59
48</t>
  </si>
  <si>
    <t>モノタロウ（ＴＩＰＴＯＰ）
３４８８５５７５（ＶＥ－１００Ｍ）</t>
  </si>
  <si>
    <t>全長（ｍｍ）：１１５　有効長（ｍｍ）：１００</t>
  </si>
  <si>
    <t>59
49</t>
  </si>
  <si>
    <t>モノタロウ（ＴＩＰＴＯＰ）
３４８８５５８４（ＶＥ－１１０Ｍ）</t>
  </si>
  <si>
    <t>全長（ｍｍ）：１２５　有効長（ｍｍ）：１１０</t>
  </si>
  <si>
    <t>59
50</t>
  </si>
  <si>
    <t>モノタロウ（ＴＩＰＴＯＰ）
３４８８５５９３（ＶＥ－１２７Ｍ）</t>
  </si>
  <si>
    <t>全長（ｍｍ）：１４２　有効長（ｍｍ）：１２７</t>
  </si>
  <si>
    <t>59
53</t>
  </si>
  <si>
    <t>燃料タンク</t>
  </si>
  <si>
    <t>モノタロウ（エスコ）
６１１４５８９５（ＥＡ９９１ＨＺ－５Ａ）</t>
  </si>
  <si>
    <t>容量：５Ｌ</t>
  </si>
  <si>
    <t>59
54</t>
  </si>
  <si>
    <t>モノタロウ（エスコ）
６１１４３４９７（ＥＡ９９１ＨＺ－２Ａ）</t>
  </si>
  <si>
    <t>容量：２Ｌ</t>
  </si>
  <si>
    <t>59
56</t>
  </si>
  <si>
    <t>掛矢</t>
  </si>
  <si>
    <t>モノタロウ（浅香工業）
７５２７００５４（１１０１４３）</t>
  </si>
  <si>
    <t>頭径（Φｍｍ）：１３５　全長（ｍｍ）：９００</t>
  </si>
  <si>
    <t>59
60</t>
  </si>
  <si>
    <t>リターンバックル</t>
  </si>
  <si>
    <t>モノタロウ（浪速鉄工）
１６３９６２５７（ＲＴＢ２００１Ｗ２）</t>
  </si>
  <si>
    <t>基本使用荷重（ｋＮ）：２．３５</t>
  </si>
  <si>
    <t>59
62</t>
  </si>
  <si>
    <t>ビット</t>
  </si>
  <si>
    <t>モノタロウ（ＴＲＵＳＣＯ）
１６２５６５４６（ＴＲＤ６－Ｈ２．５－３０）</t>
  </si>
  <si>
    <t>先端形状：六角　全長（ｍｍ）：３０　対辺寸法（ｍｍ）：２．５</t>
  </si>
  <si>
    <t>59
78</t>
  </si>
  <si>
    <t>チャンネルブラシ</t>
  </si>
  <si>
    <t>モノタロウ
３５０９８４８１</t>
  </si>
  <si>
    <t>材質（ブラシ部）：真鍮　ヘッド形状：Ｊ型　幅（ｍｍ）：１６</t>
  </si>
  <si>
    <t>59
79</t>
  </si>
  <si>
    <t>モノタロウ
３５０９８４９７</t>
  </si>
  <si>
    <t>材質（ブラシ部）：ステンレス　ヘッド形状：Ｊ型　幅（ｍｍ）：２０</t>
  </si>
  <si>
    <t>59
80</t>
  </si>
  <si>
    <t>モノタロウ
６３８６７５３７</t>
  </si>
  <si>
    <t>材質（ブラシ部）：ナイロン　ヘッド形状：Ｊ型　幅（ｍｍ）：６</t>
  </si>
  <si>
    <t>59
81</t>
  </si>
  <si>
    <t>モノタロウ
３５０９８４４５</t>
  </si>
  <si>
    <t>材質（ブラシ部）：鋼線　ヘッド形状：Ｉ型　幅（ｍｍ）：１６</t>
  </si>
  <si>
    <t>59
82</t>
  </si>
  <si>
    <t>モノタロウ
３５０９８４５４</t>
  </si>
  <si>
    <t>材質（ブラシ部）：真鍮　ヘッド形状：Ｉ型　幅（ｍｍ）：１６</t>
  </si>
  <si>
    <t>59
83</t>
  </si>
  <si>
    <t>モノタロウ
３５０９８４６３</t>
  </si>
  <si>
    <t>材質（ブラシ部）：ステンレス　ヘッド形状：Ｉ型　幅（ｍｍ）：２０</t>
  </si>
  <si>
    <t>59
84</t>
  </si>
  <si>
    <t>モノタロウ
６３８６７５２８</t>
  </si>
  <si>
    <t>材質（ブラシ部）：ナイロン　ヘッド形状：Ｉ型　幅（ｍｍ）：１０</t>
  </si>
  <si>
    <t>59
85</t>
  </si>
  <si>
    <t>モノタロウ（ＴＲＵＳＣＯ）
０８３７２５２４（ＴＢ－２０７０）</t>
  </si>
  <si>
    <t>材質：ワイヤー鋼線　ヘッド形状：６Ｕ３型　幅（ｍｍ）：４０</t>
  </si>
  <si>
    <t>59
86</t>
  </si>
  <si>
    <t>モノタロウ（インダストリーコーワ）
０８０３８９６５（１１５６０　Ｄ型３行ワイヤー）</t>
  </si>
  <si>
    <t>材質：ワイヤー　ブラシ形状：Ｄ型　行数：３行</t>
  </si>
  <si>
    <t>59
87</t>
  </si>
  <si>
    <t>コーキングヘラ</t>
  </si>
  <si>
    <t>モノタロウ（ＳＫ１１）
６７３６３８３５（１０ＭＭハバ）</t>
  </si>
  <si>
    <t>刃幅（ｍｍ）：１０</t>
  </si>
  <si>
    <t>59
90</t>
  </si>
  <si>
    <t>インナーフランジ</t>
  </si>
  <si>
    <t>モノタロウ（ＴＲＵＳＣＯ）
４８９２７８９１（ＤＰ－ＤＦ１）</t>
  </si>
  <si>
    <t>適合：マキタ・ボッシュ製　ディスクグラインダー用</t>
  </si>
  <si>
    <t>59
91</t>
  </si>
  <si>
    <t>モノタロウ（ＴＲＵＳＣＯ）
４８９２７９０７（ＤＰ－ＤＦ２）</t>
  </si>
  <si>
    <t>適合：日立・リョービ製　ディスクグラインダー用</t>
  </si>
  <si>
    <t>59
126</t>
  </si>
  <si>
    <t>カムバックル</t>
  </si>
  <si>
    <t>モノタロウ（エスコ）
５０７５１０２４（ＥＡ９８２Ｂ－１２５）</t>
  </si>
  <si>
    <t>内容量　５個入り　全長　４１ｍｍ</t>
  </si>
  <si>
    <t>59
128</t>
  </si>
  <si>
    <t>差込形電線コネクター</t>
  </si>
  <si>
    <t>モノタロウ（エスコ）
０３４８２６８３（ＥＡ５３８ＰＤ－３）</t>
  </si>
  <si>
    <t>内容量　５０個入り</t>
  </si>
  <si>
    <t>59
153</t>
  </si>
  <si>
    <t>ワークバケット</t>
  </si>
  <si>
    <t>モノタロウ（エスコ）
５０４２８６９２（ＥＡ９２５ＡＤ－４）</t>
  </si>
  <si>
    <t>色　レッド</t>
  </si>
  <si>
    <t>59
154</t>
  </si>
  <si>
    <t>モノタロウ（エスコ）
５０４２８６８３（ＥＡ９２５ＡＤ－３）</t>
  </si>
  <si>
    <t>色　パープル</t>
  </si>
  <si>
    <t>59
155</t>
  </si>
  <si>
    <t>モノタロウ（エスコ）
５０４２８６７４（ＥＡ９２５ＡＤ－２）</t>
  </si>
  <si>
    <t>色　ブルー</t>
  </si>
  <si>
    <t>59
156</t>
  </si>
  <si>
    <t>モノタロウ（エスコ）
５０４２８６５６（ＥＡ９２５ＡＤ－１）</t>
  </si>
  <si>
    <t>色　シルバー</t>
  </si>
  <si>
    <t>59
157</t>
  </si>
  <si>
    <t>モノタロウ（エスコ）
５０４２８７１７（ＥＡ９２５ＡＤ－６）</t>
  </si>
  <si>
    <t>色　マスタード</t>
  </si>
  <si>
    <t>59
158</t>
  </si>
  <si>
    <t>モノタロウ（エスコ）
５０４２８７０８（ＥＡ９２５ＡＤ－５）</t>
  </si>
  <si>
    <t>色　ライム</t>
  </si>
  <si>
    <t>59
179</t>
  </si>
  <si>
    <t>配管補修剤</t>
  </si>
  <si>
    <t>オレンジ（ロックタイト）
３３２－７９３１（２３５４８７）</t>
  </si>
  <si>
    <t>配管工事、水中作業　耐熱温度（℃）：１４９　主成分：エポキシ樹脂</t>
  </si>
  <si>
    <t>59
181</t>
  </si>
  <si>
    <t>Ｊ型チャンネルブラシ</t>
  </si>
  <si>
    <t>モノタロウ（ＴＲＵＳＣＯ）
０８３７２３４１（ＴＢ－２０４０）</t>
  </si>
  <si>
    <t>全長×幅Ｗ（ｍｍ）２３０×１８　毛丈（ｍｍ）：１５ｍｍ</t>
  </si>
  <si>
    <t>59
182</t>
  </si>
  <si>
    <t>Ｏリング</t>
  </si>
  <si>
    <t>モノタロウ（マスオカ）
０９３５３９７６（Ｇ－１３０）</t>
  </si>
  <si>
    <t>線径（ｍｍ）：３．１　材質：フッ素ゴム　外径（Φｍｍ）：１３５．６　内径（Φｍｍ）：１２９．４ｍｍ</t>
  </si>
  <si>
    <t>59
183</t>
  </si>
  <si>
    <t>モノタロウ（マスオカ）
０９３５４０１２（Ｇ－１５０）</t>
  </si>
  <si>
    <t>線径（ｍｍ）：５．７　材質：フッ素ゴム　外径（Φｍｍ）：１６０．７　内径（Φｍｍ）：１４９．３ｍｍ</t>
  </si>
  <si>
    <t>59
184</t>
  </si>
  <si>
    <t>モノタロウ（マスオカ）
０９３５４０９１（Ｇ－１９０）</t>
  </si>
  <si>
    <t>線径（ｍｍ）：５．７　材質：フッ素ゴム　外径（Φｍｍ）：２００．７　内径（Φｍｍ）：１８９．３</t>
  </si>
  <si>
    <t>59
185</t>
  </si>
  <si>
    <t>モノタロウ（マスオカ）
０９３５３９５１（Ｇ－１２０）</t>
  </si>
  <si>
    <t>線径（ｍｍ）：３．１　材質：フッ素ゴム　外径（Φｍｍ）：１２５．６　内径（Φｍｍ）：１１９．４</t>
  </si>
  <si>
    <t>59
186</t>
  </si>
  <si>
    <t>モノタロウ（マスオカ）
０９３５３９４２（Ｇ－１１５）</t>
  </si>
  <si>
    <t>線径（ｍｍ）：３．１　材質：フッ素ゴム　外径（Φｍｍ）：１２０．６　内径（Φｍｍ）：１１４．４</t>
  </si>
  <si>
    <t>59
216</t>
  </si>
  <si>
    <t>パーツボックス</t>
  </si>
  <si>
    <t>モノタロウ（エスコ）
５０１４７０３７（ＥＡ６６１ＣＪ－１３）</t>
  </si>
  <si>
    <t>特長　積み重ね　青</t>
  </si>
  <si>
    <t>59
229</t>
  </si>
  <si>
    <t>ストレートドリル</t>
  </si>
  <si>
    <t>モノタロウ（三菱マテリアル）
０６７６０３３６（ＧＳＤＤ１０００）</t>
  </si>
  <si>
    <t>ドリル径（Φｍｍ）１０　シャンク形状　ストレートシャンク</t>
  </si>
  <si>
    <t>59
230</t>
  </si>
  <si>
    <t>モノタロウ（三菱マテリアル）
０６７６０３８１（ＧＳＤＤ１０５０）</t>
  </si>
  <si>
    <t>ドリル径（Φｍｍ）１０．５　シャンク形状　ストレートシャンク</t>
  </si>
  <si>
    <t>59
231</t>
  </si>
  <si>
    <t>モノタロウ（三菱マテリアル）
０６７６０４３３（ＧＳＤＤ１１００）</t>
  </si>
  <si>
    <t>ドリル径（Φｍｍ）１１　シャンク形状　ストレートシャンク</t>
  </si>
  <si>
    <t>59
232</t>
  </si>
  <si>
    <t>モノタロウ（三菱マテリアル）
０６７６０４８５（ＧＳＤＤ１１５０）</t>
  </si>
  <si>
    <t>ドリル径（Φｍｍ）１１．５　シャンク形状　ストレートシャンク</t>
  </si>
  <si>
    <t>59
233</t>
  </si>
  <si>
    <t>モノタロウ（三菱マテリアル）
０６７６０５３７（ＧＳＤＤ１２００）</t>
  </si>
  <si>
    <t>ドリル径（Φｍｍ）１２　シャンク形状　ストレートシャンク</t>
  </si>
  <si>
    <t>59
252</t>
  </si>
  <si>
    <t>ドリルチャック</t>
  </si>
  <si>
    <t>モノタロウ（ベッセル）
１０００８４０６（ＢＨ－２３）</t>
  </si>
  <si>
    <t>チャック能力：１．５～１３．０ｍｍ　外径：４２Φｍｍ</t>
  </si>
  <si>
    <t>59
253</t>
  </si>
  <si>
    <t>オレンジブック（ベッセル）
７１１－１５８１（ＢＨ－３６）</t>
  </si>
  <si>
    <t>チャック能力：１．０～１０ｍｍ　種類：キーレス　全長：１０７ｍｍ</t>
  </si>
  <si>
    <t>59
254</t>
  </si>
  <si>
    <t>のこ刃</t>
  </si>
  <si>
    <t>モノタロウ（レッキス工業）
３６９５６１４１（３８００４１）</t>
  </si>
  <si>
    <t>山数：１４　厚さ：０．９ｍｍ　長さ：１５０ｍｍ　５枚入</t>
  </si>
  <si>
    <t>59
255</t>
  </si>
  <si>
    <t>モノタロウ（レッキス工業）
３６９５６１５７（３８００４２）</t>
  </si>
  <si>
    <t>山数：１４　厚さ：０．９ｍｍ　長さ：２００ｍｍ　５枚入</t>
  </si>
  <si>
    <t>59
256</t>
  </si>
  <si>
    <t>龍靭ビット</t>
  </si>
  <si>
    <t>モノタロウ（ＡＮＥＸ）
４８９７４８６１（ＡＲＴ－１４Ｍ－２－６５）</t>
  </si>
  <si>
    <t>材質：クロムモリブデンバナジウム鋼　先端形状：＋　先端サイズ：Ｎｏ．２　１０本組</t>
  </si>
  <si>
    <t>59
257</t>
  </si>
  <si>
    <t>モノタロウ（ＡＮＥＸ）
４８９７４８７７（ＡＲＴ－１４Ｍ－２－８５）</t>
  </si>
  <si>
    <t>59
258</t>
  </si>
  <si>
    <t>モノタロウ（ＡＮＥＸ）
４８９７４８５２（ＡＲＴ－１４Ｍ－２－１１０）</t>
  </si>
  <si>
    <t>59
259</t>
  </si>
  <si>
    <t>龍勒ビット</t>
  </si>
  <si>
    <t>モノタロウ（ＡＮＥＸ）
８９２２６３６５（ＡＲＴＭ－３０６５）</t>
  </si>
  <si>
    <t>材質：クロムモリブデンバナジウム鋼　先端形状：＋　先端サイズ：Ｎｏ．３　２本入</t>
  </si>
  <si>
    <t>59
260</t>
  </si>
  <si>
    <t>モノタロウ（ＡＮＥＸ）
８９２２６３７４（ＡＲＴＭ－３１１０）</t>
  </si>
  <si>
    <t>59
296</t>
  </si>
  <si>
    <t>金具セット</t>
  </si>
  <si>
    <t>モノタロウ（エスコ）
７０９９１３８７（ＥＡ６２８ＷＬ－１Ｃ）</t>
  </si>
  <si>
    <t>適合サイズ　幅３０×厚さ約２．５ｍｍ</t>
  </si>
  <si>
    <t>59
299</t>
  </si>
  <si>
    <t>モノタロウ
３５０９８４７２</t>
  </si>
  <si>
    <t>材質（ブラシ部）：鋼線　ヘッド形状：Ｊ型　幅：（ｍｍ）：１６</t>
  </si>
  <si>
    <t>65
1</t>
  </si>
  <si>
    <t>サ運隊</t>
  </si>
  <si>
    <t>はんだごて</t>
  </si>
  <si>
    <t>モノタロウ（ＨＡＫＫＯ）
４０１７７８６４（ＦＸ６００－０１）</t>
  </si>
  <si>
    <t>設定温度範囲：２００～５００℃　消費電力（Ｗ）：５０</t>
  </si>
  <si>
    <t>72
2</t>
  </si>
  <si>
    <t>２輸空本</t>
  </si>
  <si>
    <t>セーフティベルト</t>
  </si>
  <si>
    <t>モノタロウ（エスコ）
５０７６６１７８（ＥＡ９８３ＲＳ－２２）</t>
  </si>
  <si>
    <t>幅：５０ｍｍ／色：イエロー／バックル式／材質：ビニール、高輝度反射材</t>
  </si>
  <si>
    <t>72
7</t>
  </si>
  <si>
    <t>ビニール腕章</t>
  </si>
  <si>
    <t>モノタロウ（エスコ）
５０７６５８７３（ＥＡ９８３ＲＧ－２）</t>
  </si>
  <si>
    <t>取付方式：安全ピン／色：黄色／両端に穴が開いていること</t>
  </si>
  <si>
    <t>76
15</t>
  </si>
  <si>
    <t>４０２ＳＱ</t>
  </si>
  <si>
    <t>キーワイヤー</t>
  </si>
  <si>
    <t>モノタロウ（エスコ）
６４６３６３１３（ＥＡ９１６ＺＬ－２２）</t>
  </si>
  <si>
    <t>寸法：３．０×１２７ｍｍ　材質：航空機用</t>
  </si>
  <si>
    <t>76
26</t>
  </si>
  <si>
    <t>反射ベルト</t>
  </si>
  <si>
    <t>幅：５０ｍｍ　長さ：１２８０ｍｍ　高輝度反射材</t>
  </si>
  <si>
    <t>80
25</t>
  </si>
  <si>
    <t>整備隊</t>
  </si>
  <si>
    <t>Ｌ型フック</t>
  </si>
  <si>
    <t>オレンジブック（ＴＲＵＳＣＯ）
２４８－９４８３（ＬＵ－７０－ＳＭ）</t>
  </si>
  <si>
    <t>ステンレス製　寸法（ｍｍ）固定部幅２１×奥行５４×全高７０×フック部幅１５±２　厚さ４ｍｍ以下</t>
  </si>
  <si>
    <t>80
37</t>
  </si>
  <si>
    <t>点検ミラー</t>
  </si>
  <si>
    <t>モノタロウ（エスコ）
０３５７２０６４（ＥＡ７２４ＥＪ－１）</t>
  </si>
  <si>
    <t>ミラー形状：角型　ミラーサイズ（ｍｍ）：５４×８９±５　全長（ｍｍ）２９０～３９０　ミラー部：ガラス</t>
  </si>
  <si>
    <t>88
1</t>
  </si>
  <si>
    <t>飛勤隊</t>
  </si>
  <si>
    <t>ラチェットスタッビドライバー</t>
  </si>
  <si>
    <t>オレンジブック（京都機械工具）
８５９－１５９５（ＤＢＲＳ０６）</t>
  </si>
  <si>
    <t>特長：先端ビット交換式ラチェットスタビドライバー　６本組　プラス：Ｎｏ.１、Ｎｏ.２　六角：３ｍｍ、</t>
  </si>
  <si>
    <t>90
14</t>
  </si>
  <si>
    <t>バケツ</t>
  </si>
  <si>
    <t>エスコ（ＳＵＧＩＣＯ）
ＥＡ５０８Ｓ－１１３</t>
  </si>
  <si>
    <t>容量：１３Ｌ　仕様：ふた無　ステンレス製</t>
  </si>
  <si>
    <t>90
15</t>
  </si>
  <si>
    <t>じょうご</t>
  </si>
  <si>
    <t>エスコ
ＥＡ９９１ＢＬ－４２</t>
  </si>
  <si>
    <t>材質：ポリプロピレン　フィルターなし　直径：７５ｍｍ　ノズル外径：１０ｍｍ</t>
  </si>
  <si>
    <t>90
16</t>
  </si>
  <si>
    <t>エスコ
ＥＡ９９１ＢＬ－４４</t>
  </si>
  <si>
    <t>材質：ポリプロピレン　フィルターなし　直径：１２０ｍｍ　ノズル外径：１４ｍｍ</t>
  </si>
  <si>
    <t>90
17</t>
  </si>
  <si>
    <t>サインスタンド</t>
  </si>
  <si>
    <t>エスコ（日本緑十字社）
ＥＡ９８３ＤＥ－２１</t>
  </si>
  <si>
    <t>表示内容：危険・立入禁止（両面印刷）</t>
  </si>
  <si>
    <t>90
18</t>
  </si>
  <si>
    <t>洗車ブラシ</t>
  </si>
  <si>
    <t>エスコ
ＥＡ９２８ＡＨ－２</t>
  </si>
  <si>
    <t>通水型　ホース取付口（１６ｍｍ）</t>
  </si>
  <si>
    <t>90
19</t>
  </si>
  <si>
    <t>洗車スポンジ</t>
  </si>
  <si>
    <t>エスコ
ＥＡ９２８ＡＧ－６３Ａ</t>
  </si>
  <si>
    <t>材質：ポリウレタン</t>
  </si>
  <si>
    <t>93
1</t>
  </si>
  <si>
    <t>管制隊</t>
  </si>
  <si>
    <t>スパナ</t>
  </si>
  <si>
    <t>モノタロウ（シグネット）
４９６９１３６４（３１２９５）</t>
  </si>
  <si>
    <t>サイズ（ｍｍ）：８　特徴：１５°及び７５°</t>
  </si>
  <si>
    <t>93
2</t>
  </si>
  <si>
    <t>モノタロウ（シグネット）
４９６９１３８２（３１２９７）</t>
  </si>
  <si>
    <t>サイズ（ｍｍ）：１０　特徴：１５°及び７５°</t>
  </si>
  <si>
    <t>93
3</t>
  </si>
  <si>
    <t>モノタロウ（シグネット）
４９６９１４０７（３１２９９）</t>
  </si>
  <si>
    <t>サイズ（ｍｍ）：１２　特徴：１５°及び７５°</t>
  </si>
  <si>
    <t>93
4</t>
  </si>
  <si>
    <t>モノタロウ（シグネット）
４９６９１４１６（３１３００）</t>
  </si>
  <si>
    <t>サイズ（ｍｍ）：１３　特徴：１５°及び７５°</t>
  </si>
  <si>
    <t>93
10</t>
  </si>
  <si>
    <t>モノタロウ（太洋電機産業）
３４９４５５２２（ＣＳ－３１）</t>
  </si>
  <si>
    <t>精密基板用　温度（℃）：４００以上</t>
  </si>
  <si>
    <t>93
14</t>
  </si>
  <si>
    <t>ソケット</t>
  </si>
  <si>
    <t>モノタロウ（ベッセル）
６２６４６８８６（ＷＳＡ２０９ＰＳ）</t>
  </si>
  <si>
    <t>１セット９本入り　全長（ｍｍ）７５／８０</t>
  </si>
  <si>
    <t>95
1</t>
  </si>
  <si>
    <t>安全用装具</t>
  </si>
  <si>
    <t>モノタロウ（エスコ）
６４６７２９９３（ＥＡ９８３ＳＬ－１５３）</t>
  </si>
  <si>
    <t>全長（ｍｍ）：１００以下　６点セット</t>
  </si>
  <si>
    <t>98
1</t>
  </si>
  <si>
    <t>気象隊</t>
  </si>
  <si>
    <t>精密ドライバーセット</t>
  </si>
  <si>
    <t>モノタロウ
４５２５５７１７（Ｍ１１ＳＤ）</t>
  </si>
  <si>
    <t>セット内容：（＋）＃００００・＃０００・＃００・＃０・＃１／（－）１．０・１．２・１．４・１．８・</t>
  </si>
  <si>
    <t>98
2</t>
  </si>
  <si>
    <t>ハンマー</t>
  </si>
  <si>
    <t>モノタロウ（ベッセル）
０２１９８７３４（ＮＯ．７０（１））</t>
  </si>
  <si>
    <t>頭径（Φｍｍ）：３１　全長（ｍｍ）：２９５　材質（頭）：樹脂・ゴム 材質（柄）：木</t>
  </si>
  <si>
    <t>98
3</t>
  </si>
  <si>
    <t>モノタロウ（ＳＡＴＡ）
６５０６９５９７（４７２０３）</t>
  </si>
  <si>
    <t>材質：クロムバナジウム合金鋼（Ｃｒ－Ｖ）　最大口開き：２９．３ｍｍ　先端厚さ：７．７ｍｍ</t>
  </si>
  <si>
    <t>98
4</t>
  </si>
  <si>
    <t>モノタロウ（ＫＥＮＯＨ）
３１０５９４０４（２４０４３）</t>
  </si>
  <si>
    <t>最大口開き：３４ｍｍ　全長：３００ｍｍ　呼び寸法：３００ｍｍ　質量：６５０ｇ</t>
  </si>
  <si>
    <t>98
5</t>
  </si>
  <si>
    <t>モノタロウ
５８４６３４７５（－５．５×１００）</t>
  </si>
  <si>
    <t>先端形状：マイナス　先端サイズ：５．５ｍｍ　軸長：１００ｍｍ　刃先マグネット有</t>
  </si>
  <si>
    <t>98
6</t>
  </si>
  <si>
    <t>モノタロウ
５８４６３４２３（＋２×１００）</t>
  </si>
  <si>
    <t>先端形状：プラス　先端サイズ：Ｎｏ．２　軸長：１００ｍｍ　刃先マグネット有</t>
  </si>
  <si>
    <t>98
7</t>
  </si>
  <si>
    <t>ペンチ</t>
  </si>
  <si>
    <t>モノタロウ（ホーザン）
０６７２５６６１（Ｐ－４３－１７５）</t>
  </si>
  <si>
    <t>呼び寸法：１７５ｍｍ　切断能力：銅より線５．５ｍ㎡</t>
  </si>
  <si>
    <t>98
8</t>
  </si>
  <si>
    <t>ニッパー</t>
  </si>
  <si>
    <t>モノタロウ
３３１３８２０２（ＭＮＪ－１６０）</t>
  </si>
  <si>
    <t>全長：１６０ｍｍ　材質：Ｓ５５Ｃ　刃部硬度：５５～６５ＨＲＣ</t>
  </si>
  <si>
    <t>98
9</t>
  </si>
  <si>
    <t>ウォーターポンププライヤー</t>
  </si>
  <si>
    <t>モノタロウ（ＫＥＮＯＨ）
３１０５５２１３（２５０ＭＭ）</t>
  </si>
  <si>
    <t>呼び寸法：２５０ｍｍ　全長：２５５ｍｍ　質量：４００ｇ</t>
  </si>
  <si>
    <t>98
10</t>
  </si>
  <si>
    <t>モノタロウ（ＳＫ１１）
６７３７０３６３（ＫＦ－４０Ｓ）</t>
  </si>
  <si>
    <t>消費電力：４０Ｗ　温度：４８０℃</t>
  </si>
  <si>
    <t>98
11</t>
  </si>
  <si>
    <t>片手ハンマー</t>
  </si>
  <si>
    <t>モノタロウ
６２４６０００５（１０２００３）</t>
  </si>
  <si>
    <t>全長：３２５ｍｍ　質量：５００ｇ　頭径：平面２７Φｍｍ、丸面２４Φｍｍ　材質（頭）：炭素鋼</t>
  </si>
  <si>
    <t>98
12</t>
  </si>
  <si>
    <t>モノタロウ
１４７８２３６５（ＯＭＲＰＪ－１５０）</t>
  </si>
  <si>
    <t>全長：１６０ｍｍ　バネ：有　表面処理：防錆　切断能力：鉄線１．５Φｍｍ　銅線２．６Φｍｍ</t>
  </si>
  <si>
    <t>98
19</t>
  </si>
  <si>
    <t>スタビードライバー</t>
  </si>
  <si>
    <t>モノタロウ（ベッセル）
０８４３３３６３（ＴＤ－１１０）</t>
  </si>
  <si>
    <t>セット内容：（＋）ビット：＃１×＃２／（ー）ビット：５×６ｍｍ／クッションスタビードライバー／</t>
  </si>
  <si>
    <t>100
2</t>
  </si>
  <si>
    <t>鎌</t>
  </si>
  <si>
    <t>モノタロウ
７７５２１５３６</t>
  </si>
  <si>
    <t>材質：刃部、Ｓ５０Ｃ　ＨＲＣ４５～４７・柄部、天然木　刃長：約１８０ｍｍ</t>
  </si>
  <si>
    <t>100
7</t>
  </si>
  <si>
    <t>スリング</t>
  </si>
  <si>
    <t>モノタロウ
６４３２７７２６</t>
  </si>
  <si>
    <t>最大使用荷重：１ｔ　ベルト長さ：２ｍ　幅：２５ｍｍ　アイの長さ：２２０ｍｍ　等級：ＪＩＳ４等級</t>
  </si>
  <si>
    <t>100
8</t>
  </si>
  <si>
    <t>モノタロウ
６４３２７７６９</t>
  </si>
  <si>
    <t>最大使用荷重：１ｔ　ベルト長さ：４ｍ　幅：２５ｍｍ　アイの長さ：２２０ｍｍ　等級：ＪＩＳ４等級</t>
  </si>
  <si>
    <t>106
15</t>
  </si>
  <si>
    <t>医学安全隊</t>
  </si>
  <si>
    <t>使い捨て防護服</t>
  </si>
  <si>
    <t>モノタロウ（旭・デュポン）
５０８７５４９５（ＴＶＳ３－Ｓ）</t>
  </si>
  <si>
    <t>白、フードゴム、袖口ゴム、裾口ゴム、背中ウエストゴム入り、接着可能ファスナーカバー付、</t>
  </si>
  <si>
    <t>106
16</t>
  </si>
  <si>
    <t>モノタロウ（旭・デュポン）
１７８０１６１３（１００３）</t>
  </si>
  <si>
    <t>113
1</t>
  </si>
  <si>
    <t>３補整</t>
  </si>
  <si>
    <t>精密ヤスリセット</t>
  </si>
  <si>
    <t>モノタロウ（シグネット）
１８８９８４４３（４６１４５）</t>
  </si>
  <si>
    <t>全長：２２０ｍｍ セット内容：平、丸、半丸、四角、三角、各１本</t>
  </si>
  <si>
    <t>113
2</t>
  </si>
  <si>
    <t>モノタロウ（ＧＲＯＺ）
０７４６０４０１（ＭＬＴＲ　２０Ｂ　ＦＧ）</t>
  </si>
  <si>
    <t>ゴムハンマー　頭径：６４ｍｍ　全長：３５０ｍｍ</t>
  </si>
  <si>
    <t>114
6</t>
  </si>
  <si>
    <t>ドリルビットセット</t>
  </si>
  <si>
    <t>モノタロウ（デンサン）
４３５８７０１５（ＴＤ－１６Ｓ）</t>
  </si>
  <si>
    <t>軸：六角　サイズ：３～１０ｍｍ（１６サイズ各１本）　用途：鉄、アルミ、プラ、木材</t>
  </si>
  <si>
    <t>114
7</t>
  </si>
  <si>
    <t>ドリルビット</t>
  </si>
  <si>
    <t>モノタロウ（ライト精機）
３２７２３０７４（ＬＳＴ－４２２）</t>
  </si>
  <si>
    <t>穴あけ寸法：Φ４～２２ｍｍ　段数：１０　軸：六角　用途：鉄、アルミ、プラ、木材</t>
  </si>
  <si>
    <t>114
34</t>
  </si>
  <si>
    <t>ツールバッグ</t>
  </si>
  <si>
    <t>エスコ
ＥＡ９２５ＣＲ－１１</t>
  </si>
  <si>
    <t>折り畳み式　青色　寸法（ｍｍ）：３６０×２６５×３３０</t>
  </si>
  <si>
    <t>114
35</t>
  </si>
  <si>
    <t>エスコ
ＥＡ９２５ＣＲ－１２</t>
  </si>
  <si>
    <t>折り畳み式　黒色　寸法（ｍｍ）：３６０×２６５×３３０</t>
  </si>
  <si>
    <t>117
2</t>
  </si>
  <si>
    <t>３補保</t>
  </si>
  <si>
    <t>カッター</t>
  </si>
  <si>
    <t>オレンジブック（角利産業）
２２０－８５９２（４９７７）</t>
  </si>
  <si>
    <t>特長：２枚刃　段ボールカッター付　用途：段ボール開梱　ＰＰバンドカット</t>
  </si>
  <si>
    <t>129
1</t>
  </si>
  <si>
    <t>４補保</t>
  </si>
  <si>
    <t>ＰＰバンドディスペンサー</t>
  </si>
  <si>
    <t>モノタロウ（エスコ）
７３８６９７３３（ＥＡ６２８ＰＭ－２３Ａ）</t>
  </si>
  <si>
    <t>ロール芯：内径２００ｍｍ、幅２００ｍｍ　バンド幅：４０ｍｍ以下</t>
  </si>
  <si>
    <t>130
14</t>
  </si>
  <si>
    <t>養生テープ</t>
  </si>
  <si>
    <t>エスコ
ＥＡ９４４ＭＬ－１６４Ｂ</t>
  </si>
  <si>
    <t>幅：５０ｍｍ 　入数：３０個　 粘着力：３．５０Ｎ／１０ｍｍ</t>
  </si>
  <si>
    <t>－以下余白－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</si>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</sst>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7">
    <xf numFmtId="0" fontId="0" fillId="0" borderId="0" xfId="0">
      <alignment vertical="center"/>
    </xf>
    <xf numFmtId="0" fontId="2" fillId="0" borderId="0" xfId="1" applyFont="1" applyAlignment="1">
      <alignment horizontal="left" textRotation="90"/>
    </xf>
    <xf numFmtId="0" fontId="4" fillId="0" borderId="0" xfId="1" applyFont="1" applyAlignment="1">
      <alignment horizontal="center" shrinkToFit="1"/>
    </xf>
    <xf numFmtId="0" fontId="6" fillId="0" borderId="0" xfId="1" applyFont="1"/>
    <xf numFmtId="0" fontId="1" fillId="0" borderId="0" xfId="1" applyAlignment="1">
      <alignment horizontal="left" textRotation="90"/>
    </xf>
    <xf numFmtId="0" fontId="6" fillId="0" borderId="1" xfId="1" applyFont="1" applyBorder="1" applyAlignment="1">
      <alignment shrinkToFit="1"/>
    </xf>
    <xf numFmtId="0" fontId="6" fillId="0" borderId="1" xfId="1" applyFont="1" applyBorder="1" applyAlignment="1">
      <alignment horizontal="right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shrinkToFit="1"/>
    </xf>
    <xf numFmtId="0" fontId="2" fillId="0" borderId="0" xfId="1" applyFont="1" applyAlignment="1">
      <alignment horizontal="left" textRotation="90"/>
    </xf>
    <xf numFmtId="0" fontId="7" fillId="0" borderId="8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wrapText="1" shrinkToFit="1"/>
    </xf>
    <xf numFmtId="0" fontId="7" fillId="0" borderId="9" xfId="1" applyFont="1" applyBorder="1" applyAlignment="1">
      <alignment horizontal="center" vertical="center" shrinkToFit="1"/>
    </xf>
    <xf numFmtId="49" fontId="7" fillId="0" borderId="9" xfId="1" applyNumberFormat="1" applyFont="1" applyBorder="1" applyAlignment="1">
      <alignment vertical="center" wrapText="1" shrinkToFit="1"/>
    </xf>
    <xf numFmtId="49" fontId="7" fillId="0" borderId="10" xfId="1" applyNumberFormat="1" applyFont="1" applyBorder="1" applyAlignment="1">
      <alignment horizontal="left" vertical="top" wrapText="1" shrinkToFit="1"/>
    </xf>
    <xf numFmtId="0" fontId="2" fillId="0" borderId="11" xfId="1" applyFont="1" applyBorder="1" applyAlignment="1">
      <alignment horizontal="center" vertical="top" wrapText="1" shrinkToFit="1"/>
    </xf>
    <xf numFmtId="0" fontId="7" fillId="0" borderId="8" xfId="1" applyFont="1" applyBorder="1" applyAlignment="1">
      <alignment horizontal="center" vertical="center"/>
    </xf>
    <xf numFmtId="38" fontId="7" fillId="0" borderId="8" xfId="2" applyFont="1" applyFill="1" applyBorder="1" applyAlignment="1" applyProtection="1">
      <alignment horizontal="right" vertical="center" shrinkToFit="1"/>
    </xf>
    <xf numFmtId="38" fontId="7" fillId="0" borderId="8" xfId="2" applyFont="1" applyFill="1" applyBorder="1" applyAlignment="1" applyProtection="1">
      <alignment horizontal="right" vertical="center"/>
    </xf>
    <xf numFmtId="38" fontId="7" fillId="0" borderId="8" xfId="2" applyFont="1" applyFill="1" applyBorder="1" applyAlignment="1" applyProtection="1">
      <alignment horizontal="left" vertical="center" wrapText="1" shrinkToFit="1"/>
    </xf>
    <xf numFmtId="49" fontId="7" fillId="0" borderId="8" xfId="1" applyNumberFormat="1" applyFont="1" applyBorder="1" applyAlignment="1">
      <alignment vertical="center" wrapText="1" shrinkToFit="1"/>
    </xf>
    <xf numFmtId="49" fontId="7" fillId="0" borderId="12" xfId="1" applyNumberFormat="1" applyFont="1" applyBorder="1" applyAlignment="1">
      <alignment horizontal="left" vertical="top" wrapText="1" shrinkToFit="1"/>
    </xf>
    <xf numFmtId="49" fontId="2" fillId="0" borderId="11" xfId="1" applyNumberFormat="1" applyFont="1" applyBorder="1" applyAlignment="1">
      <alignment horizontal="center" vertical="top" wrapText="1" shrinkToFit="1"/>
    </xf>
    <xf numFmtId="49" fontId="7" fillId="0" borderId="8" xfId="1" applyNumberFormat="1" applyFont="1" applyBorder="1" applyAlignment="1">
      <alignment vertical="center" wrapText="1"/>
    </xf>
    <xf numFmtId="49" fontId="7" fillId="0" borderId="12" xfId="1" applyNumberFormat="1" applyFont="1" applyBorder="1" applyAlignment="1">
      <alignment horizontal="left" vertical="top" wrapText="1"/>
    </xf>
    <xf numFmtId="0" fontId="2" fillId="0" borderId="11" xfId="1" applyFont="1" applyBorder="1" applyAlignment="1">
      <alignment horizontal="center" vertical="top" wrapText="1"/>
    </xf>
    <xf numFmtId="38" fontId="7" fillId="0" borderId="8" xfId="2" applyFont="1" applyFill="1" applyBorder="1" applyAlignment="1">
      <alignment horizontal="right" vertical="center" shrinkToFit="1"/>
    </xf>
    <xf numFmtId="38" fontId="7" fillId="0" borderId="8" xfId="2" applyFont="1" applyFill="1" applyBorder="1" applyAlignment="1">
      <alignment horizontal="right" vertical="center"/>
    </xf>
    <xf numFmtId="0" fontId="7" fillId="0" borderId="8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center" vertical="center" shrinkToFit="1"/>
    </xf>
    <xf numFmtId="49" fontId="7" fillId="0" borderId="0" xfId="1" applyNumberFormat="1" applyFont="1" applyAlignment="1">
      <alignment vertical="center" wrapText="1"/>
    </xf>
    <xf numFmtId="49" fontId="7" fillId="0" borderId="0" xfId="1" applyNumberFormat="1" applyFont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 wrapText="1" shrinkToFit="1"/>
    </xf>
    <xf numFmtId="38" fontId="7" fillId="0" borderId="0" xfId="2" applyFont="1" applyFill="1" applyAlignment="1">
      <alignment horizontal="right" vertical="center" shrinkToFit="1"/>
    </xf>
    <xf numFmtId="38" fontId="7" fillId="0" borderId="0" xfId="2" applyFont="1" applyFill="1" applyAlignment="1">
      <alignment horizontal="right" vertical="center"/>
    </xf>
  </cellXfs>
  <cellStyles count="3">
    <cellStyle name="桁区切り 2" xfId="2" xr:uid="{D7FED420-92DB-455B-9829-D4B3E050438F}"/>
    <cellStyle name="標準" xfId="0" builtinId="0"/>
    <cellStyle name="標準 2" xfId="1" xr:uid="{945BC6BA-1AFA-45EB-AD71-B82B640021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fs1s1401gv-i\&#37096;&#38538;&#38291;&#12501;&#12457;&#12523;&#12480;\&#27880;&#24847;&#12501;&#12457;&#12523;&#12480;\&#20013;&#37096;&#33322;&#31354;&#26041;&#38754;&#38538;\&#20013;&#37096;&#33322;&#31354;&#35686;&#25106;&#31649;&#21046;&#22243;\&#22522;&#22320;&#26989;&#21209;&#32676;\&#65303;&#12288;&#20250;&#35336;&#38538;\&#22865;&#32004;&#29677;\&#9734;&#9734;&#9734;&#20250;&#35336;&#26989;&#21209;&#12484;&#12540;&#12523;&#12486;&#12473;&#12488;&#9734;&#9734;&#9734;\&#21508;&#31278;DB(&#12522;&#12493;&#12540;&#12512;&#21450;&#12403;&#31227;&#21205;&#12373;&#12379;&#12394;&#12356;&#12391;)\&#12304;&#19968;&#33324;&#12305;03&#24115;&#31080;Ver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告"/>
      <sheetName val="FAX(見積、市価調査)"/>
      <sheetName val="落判"/>
      <sheetName val="見積書"/>
      <sheetName val="１者応札分析"/>
      <sheetName val="予調（資料）"/>
      <sheetName val="予定価格調書"/>
      <sheetName val="科目内訳"/>
      <sheetName val="請求書"/>
      <sheetName val="契約書"/>
      <sheetName val="請書"/>
      <sheetName val="内訳"/>
      <sheetName val="__TMP__別紙_入札"/>
      <sheetName val="発注書等"/>
      <sheetName val="納品書"/>
      <sheetName val="検査調書"/>
      <sheetName val="依頼書・回答書"/>
      <sheetName val="回覧表紙"/>
      <sheetName val="納品案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CF403-67DC-45C6-8C79-2B67A8C5F70A}">
  <sheetPr>
    <pageSetUpPr fitToPage="1"/>
  </sheetPr>
  <dimension ref="A1:L225"/>
  <sheetViews>
    <sheetView showZeros="0" tabSelected="1" view="pageBreakPreview" zoomScale="60" zoomScaleNormal="50" workbookViewId="0">
      <pane xSplit="5" ySplit="4" topLeftCell="F5" activePane="bottomRight" state="frozen"/>
      <selection pane="topRight" activeCell="D1" sqref="D1"/>
      <selection pane="bottomLeft" activeCell="A5" sqref="A5"/>
      <selection pane="bottomRight" sqref="A1:A4"/>
    </sheetView>
  </sheetViews>
  <sheetFormatPr defaultColWidth="9.59765625" defaultRowHeight="105" customHeight="1" x14ac:dyDescent="0.2"/>
  <cols>
    <col min="1" max="1" width="15.69921875" style="19" customWidth="1"/>
    <col min="2" max="3" width="7.3984375" style="39" customWidth="1"/>
    <col min="4" max="4" width="7.796875" style="39" hidden="1" customWidth="1"/>
    <col min="5" max="5" width="24.296875" style="40" customWidth="1"/>
    <col min="6" max="6" width="27" style="41" customWidth="1"/>
    <col min="7" max="7" width="5.5" style="42" customWidth="1"/>
    <col min="8" max="8" width="6.3984375" style="43" customWidth="1"/>
    <col min="9" max="9" width="6.69921875" style="43" customWidth="1"/>
    <col min="10" max="10" width="11" style="45" customWidth="1"/>
    <col min="11" max="11" width="14.69921875" style="46" customWidth="1"/>
    <col min="12" max="12" width="15.8984375" style="44" customWidth="1"/>
    <col min="13" max="16384" width="9.59765625" style="3"/>
  </cols>
  <sheetData>
    <row r="1" spans="1:12" ht="33.75" customHeight="1" x14ac:dyDescent="0.3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3.75" customHeight="1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6" t="s">
        <v>1</v>
      </c>
    </row>
    <row r="3" spans="1:12" ht="35.25" customHeight="1" x14ac:dyDescent="0.2">
      <c r="A3" s="4"/>
      <c r="B3" s="7" t="s">
        <v>2</v>
      </c>
      <c r="C3" s="7" t="s">
        <v>3</v>
      </c>
      <c r="D3" s="7" t="s">
        <v>3</v>
      </c>
      <c r="E3" s="8" t="s">
        <v>4</v>
      </c>
      <c r="F3" s="9" t="s">
        <v>5</v>
      </c>
      <c r="G3" s="10"/>
      <c r="H3" s="11" t="s">
        <v>6</v>
      </c>
      <c r="I3" s="11" t="s">
        <v>7</v>
      </c>
      <c r="J3" s="8" t="str">
        <f>IF(OR(B1="市場価格調査内訳",B1="取扱調査内訳"),"納品可否"&amp;CHAR(10)&amp;"（○×）","単価")</f>
        <v>単価</v>
      </c>
      <c r="K3" s="8" t="str">
        <f>IF(OR(B1="市場価格調査内訳",B1="取扱調査内訳"),"受注後対応"&amp;CHAR(10)&amp;"可能日数","金額")</f>
        <v>金額</v>
      </c>
      <c r="L3" s="12" t="str">
        <f>IF(OR(B1="市場価格調査内訳",B1="取扱調査内訳"),"市場価格",IF(B1="納品書内訳","受領数量","備　　考"))</f>
        <v>備　　考</v>
      </c>
    </row>
    <row r="4" spans="1:12" ht="35.25" customHeight="1" x14ac:dyDescent="0.2">
      <c r="A4" s="4"/>
      <c r="B4" s="13" t="s">
        <v>8</v>
      </c>
      <c r="C4" s="13" t="s">
        <v>9</v>
      </c>
      <c r="D4" s="13" t="s">
        <v>10</v>
      </c>
      <c r="E4" s="14"/>
      <c r="F4" s="15"/>
      <c r="G4" s="16"/>
      <c r="H4" s="14"/>
      <c r="I4" s="14"/>
      <c r="J4" s="17"/>
      <c r="K4" s="17"/>
      <c r="L4" s="18"/>
    </row>
    <row r="5" spans="1:12" ht="100.05" customHeight="1" x14ac:dyDescent="0.2">
      <c r="B5" s="20">
        <v>1</v>
      </c>
      <c r="C5" s="21" t="s">
        <v>11</v>
      </c>
      <c r="D5" s="22" t="s">
        <v>12</v>
      </c>
      <c r="E5" s="23" t="s">
        <v>13</v>
      </c>
      <c r="F5" s="24" t="s">
        <v>14</v>
      </c>
      <c r="G5" s="25" t="s">
        <v>15</v>
      </c>
      <c r="H5" s="26" t="s">
        <v>16</v>
      </c>
      <c r="I5" s="26">
        <v>1</v>
      </c>
      <c r="J5" s="27"/>
      <c r="K5" s="28">
        <f>I5*J5</f>
        <v>0</v>
      </c>
      <c r="L5" s="29" t="s">
        <v>17</v>
      </c>
    </row>
    <row r="6" spans="1:12" ht="100.05" customHeight="1" x14ac:dyDescent="0.2">
      <c r="B6" s="20">
        <v>2</v>
      </c>
      <c r="C6" s="21" t="s">
        <v>18</v>
      </c>
      <c r="D6" s="20" t="s">
        <v>12</v>
      </c>
      <c r="E6" s="30" t="s">
        <v>19</v>
      </c>
      <c r="F6" s="31" t="s">
        <v>20</v>
      </c>
      <c r="G6" s="32" t="s">
        <v>15</v>
      </c>
      <c r="H6" s="20" t="s">
        <v>16</v>
      </c>
      <c r="I6" s="26">
        <v>1</v>
      </c>
      <c r="J6" s="27"/>
      <c r="K6" s="28">
        <f>I6*J6</f>
        <v>0</v>
      </c>
      <c r="L6" s="29" t="s">
        <v>21</v>
      </c>
    </row>
    <row r="7" spans="1:12" ht="100.05" customHeight="1" x14ac:dyDescent="0.2">
      <c r="B7" s="20">
        <v>3</v>
      </c>
      <c r="C7" s="21" t="s">
        <v>22</v>
      </c>
      <c r="D7" s="20" t="s">
        <v>12</v>
      </c>
      <c r="E7" s="30" t="s">
        <v>23</v>
      </c>
      <c r="F7" s="31" t="s">
        <v>24</v>
      </c>
      <c r="G7" s="25" t="s">
        <v>15</v>
      </c>
      <c r="H7" s="26" t="s">
        <v>16</v>
      </c>
      <c r="I7" s="26">
        <v>1</v>
      </c>
      <c r="J7" s="27"/>
      <c r="K7" s="28">
        <f>I7*J7</f>
        <v>0</v>
      </c>
      <c r="L7" s="29" t="s">
        <v>25</v>
      </c>
    </row>
    <row r="8" spans="1:12" ht="100.05" customHeight="1" x14ac:dyDescent="0.2">
      <c r="A8" s="19" t="s">
        <v>26</v>
      </c>
      <c r="B8" s="20">
        <v>4</v>
      </c>
      <c r="C8" s="21" t="s">
        <v>27</v>
      </c>
      <c r="D8" s="20" t="s">
        <v>12</v>
      </c>
      <c r="E8" s="30" t="s">
        <v>28</v>
      </c>
      <c r="F8" s="31" t="s">
        <v>29</v>
      </c>
      <c r="G8" s="32" t="s">
        <v>15</v>
      </c>
      <c r="H8" s="20" t="s">
        <v>16</v>
      </c>
      <c r="I8" s="26">
        <v>3</v>
      </c>
      <c r="J8" s="27"/>
      <c r="K8" s="28">
        <f>I8*J8</f>
        <v>0</v>
      </c>
      <c r="L8" s="29" t="s">
        <v>30</v>
      </c>
    </row>
    <row r="9" spans="1:12" ht="100.05" customHeight="1" x14ac:dyDescent="0.2">
      <c r="B9" s="20">
        <v>5</v>
      </c>
      <c r="C9" s="21" t="s">
        <v>31</v>
      </c>
      <c r="D9" s="20" t="s">
        <v>12</v>
      </c>
      <c r="E9" s="30" t="s">
        <v>32</v>
      </c>
      <c r="F9" s="31" t="s">
        <v>33</v>
      </c>
      <c r="G9" s="25" t="s">
        <v>15</v>
      </c>
      <c r="H9" s="26" t="s">
        <v>16</v>
      </c>
      <c r="I9" s="26">
        <v>1</v>
      </c>
      <c r="J9" s="27"/>
      <c r="K9" s="28">
        <f>I9*J9</f>
        <v>0</v>
      </c>
      <c r="L9" s="29" t="s">
        <v>34</v>
      </c>
    </row>
    <row r="10" spans="1:12" ht="100.05" customHeight="1" x14ac:dyDescent="0.2">
      <c r="B10" s="20">
        <v>6</v>
      </c>
      <c r="C10" s="21" t="s">
        <v>35</v>
      </c>
      <c r="D10" s="20" t="s">
        <v>12</v>
      </c>
      <c r="E10" s="30" t="s">
        <v>36</v>
      </c>
      <c r="F10" s="31" t="s">
        <v>37</v>
      </c>
      <c r="G10" s="32" t="s">
        <v>15</v>
      </c>
      <c r="H10" s="20" t="s">
        <v>16</v>
      </c>
      <c r="I10" s="26">
        <v>1</v>
      </c>
      <c r="J10" s="27"/>
      <c r="K10" s="28">
        <f>I10*J10</f>
        <v>0</v>
      </c>
      <c r="L10" s="29" t="s">
        <v>38</v>
      </c>
    </row>
    <row r="11" spans="1:12" ht="100.05" customHeight="1" x14ac:dyDescent="0.2">
      <c r="B11" s="20">
        <v>7</v>
      </c>
      <c r="C11" s="21" t="s">
        <v>39</v>
      </c>
      <c r="D11" s="20" t="s">
        <v>12</v>
      </c>
      <c r="E11" s="30" t="s">
        <v>40</v>
      </c>
      <c r="F11" s="31" t="s">
        <v>41</v>
      </c>
      <c r="G11" s="25" t="s">
        <v>15</v>
      </c>
      <c r="H11" s="26" t="s">
        <v>16</v>
      </c>
      <c r="I11" s="26">
        <v>2</v>
      </c>
      <c r="J11" s="27"/>
      <c r="K11" s="28">
        <f>I11*J11</f>
        <v>0</v>
      </c>
      <c r="L11" s="29" t="s">
        <v>42</v>
      </c>
    </row>
    <row r="12" spans="1:12" ht="100.05" customHeight="1" x14ac:dyDescent="0.2">
      <c r="B12" s="20">
        <v>8</v>
      </c>
      <c r="C12" s="21" t="s">
        <v>43</v>
      </c>
      <c r="D12" s="20" t="s">
        <v>12</v>
      </c>
      <c r="E12" s="33" t="s">
        <v>44</v>
      </c>
      <c r="F12" s="34" t="s">
        <v>45</v>
      </c>
      <c r="G12" s="35" t="s">
        <v>15</v>
      </c>
      <c r="H12" s="26" t="s">
        <v>16</v>
      </c>
      <c r="I12" s="26">
        <v>1</v>
      </c>
      <c r="J12" s="36"/>
      <c r="K12" s="37">
        <f>I12*J12</f>
        <v>0</v>
      </c>
      <c r="L12" s="38" t="s">
        <v>46</v>
      </c>
    </row>
    <row r="13" spans="1:12" ht="100.05" customHeight="1" x14ac:dyDescent="0.2">
      <c r="B13" s="20">
        <v>9</v>
      </c>
      <c r="C13" s="21" t="s">
        <v>47</v>
      </c>
      <c r="D13" s="20" t="s">
        <v>12</v>
      </c>
      <c r="E13" s="33" t="s">
        <v>48</v>
      </c>
      <c r="F13" s="34" t="s">
        <v>49</v>
      </c>
      <c r="G13" s="35" t="s">
        <v>15</v>
      </c>
      <c r="H13" s="26" t="s">
        <v>16</v>
      </c>
      <c r="I13" s="26">
        <v>10</v>
      </c>
      <c r="J13" s="36"/>
      <c r="K13" s="37">
        <f>I13*J13</f>
        <v>0</v>
      </c>
      <c r="L13" s="38" t="s">
        <v>50</v>
      </c>
    </row>
    <row r="14" spans="1:12" ht="100.05" customHeight="1" x14ac:dyDescent="0.2">
      <c r="B14" s="20">
        <v>10</v>
      </c>
      <c r="C14" s="21" t="s">
        <v>51</v>
      </c>
      <c r="D14" s="20" t="s">
        <v>12</v>
      </c>
      <c r="E14" s="33" t="s">
        <v>48</v>
      </c>
      <c r="F14" s="34" t="s">
        <v>52</v>
      </c>
      <c r="G14" s="35" t="s">
        <v>15</v>
      </c>
      <c r="H14" s="26" t="s">
        <v>16</v>
      </c>
      <c r="I14" s="26">
        <v>10</v>
      </c>
      <c r="J14" s="36"/>
      <c r="K14" s="37">
        <f>I14*J14</f>
        <v>0</v>
      </c>
      <c r="L14" s="38" t="s">
        <v>53</v>
      </c>
    </row>
    <row r="15" spans="1:12" ht="100.05" customHeight="1" x14ac:dyDescent="0.2">
      <c r="B15" s="20"/>
      <c r="C15" s="20"/>
      <c r="D15" s="20"/>
      <c r="E15" s="33" t="s">
        <v>54</v>
      </c>
      <c r="F15" s="34"/>
      <c r="G15" s="35"/>
      <c r="H15" s="26"/>
      <c r="I15" s="26"/>
      <c r="J15" s="36"/>
      <c r="K15" s="37">
        <f>SUM(K5:K14)</f>
        <v>0</v>
      </c>
      <c r="L15" s="38"/>
    </row>
    <row r="16" spans="1:12" ht="100.05" customHeight="1" x14ac:dyDescent="0.2">
      <c r="B16" s="20">
        <v>11</v>
      </c>
      <c r="C16" s="21" t="s">
        <v>55</v>
      </c>
      <c r="D16" s="20" t="s">
        <v>12</v>
      </c>
      <c r="E16" s="33" t="s">
        <v>48</v>
      </c>
      <c r="F16" s="34" t="s">
        <v>56</v>
      </c>
      <c r="G16" s="35" t="s">
        <v>15</v>
      </c>
      <c r="H16" s="26" t="s">
        <v>16</v>
      </c>
      <c r="I16" s="26">
        <v>10</v>
      </c>
      <c r="J16" s="36"/>
      <c r="K16" s="37">
        <f>I16*J16</f>
        <v>0</v>
      </c>
      <c r="L16" s="38" t="s">
        <v>57</v>
      </c>
    </row>
    <row r="17" spans="1:12" ht="100.05" customHeight="1" x14ac:dyDescent="0.2">
      <c r="B17" s="20">
        <v>12</v>
      </c>
      <c r="C17" s="21" t="s">
        <v>58</v>
      </c>
      <c r="D17" s="20" t="s">
        <v>12</v>
      </c>
      <c r="E17" s="33" t="s">
        <v>48</v>
      </c>
      <c r="F17" s="34" t="s">
        <v>59</v>
      </c>
      <c r="G17" s="35" t="s">
        <v>15</v>
      </c>
      <c r="H17" s="26" t="s">
        <v>16</v>
      </c>
      <c r="I17" s="26">
        <v>20</v>
      </c>
      <c r="J17" s="36"/>
      <c r="K17" s="37">
        <f>I17*J17</f>
        <v>0</v>
      </c>
      <c r="L17" s="38" t="s">
        <v>60</v>
      </c>
    </row>
    <row r="18" spans="1:12" ht="100.05" customHeight="1" x14ac:dyDescent="0.2">
      <c r="B18" s="20">
        <v>13</v>
      </c>
      <c r="C18" s="21" t="s">
        <v>61</v>
      </c>
      <c r="D18" s="20" t="s">
        <v>12</v>
      </c>
      <c r="E18" s="33" t="s">
        <v>62</v>
      </c>
      <c r="F18" s="34" t="s">
        <v>63</v>
      </c>
      <c r="G18" s="35" t="s">
        <v>15</v>
      </c>
      <c r="H18" s="26" t="s">
        <v>16</v>
      </c>
      <c r="I18" s="26">
        <v>1</v>
      </c>
      <c r="J18" s="36"/>
      <c r="K18" s="37">
        <f>I18*J18</f>
        <v>0</v>
      </c>
      <c r="L18" s="38" t="s">
        <v>64</v>
      </c>
    </row>
    <row r="19" spans="1:12" ht="100.05" customHeight="1" x14ac:dyDescent="0.2">
      <c r="A19" s="19" t="s">
        <v>26</v>
      </c>
      <c r="B19" s="20">
        <v>14</v>
      </c>
      <c r="C19" s="21" t="s">
        <v>65</v>
      </c>
      <c r="D19" s="20" t="s">
        <v>12</v>
      </c>
      <c r="E19" s="33" t="s">
        <v>66</v>
      </c>
      <c r="F19" s="34" t="s">
        <v>67</v>
      </c>
      <c r="G19" s="35" t="s">
        <v>15</v>
      </c>
      <c r="H19" s="26" t="s">
        <v>16</v>
      </c>
      <c r="I19" s="26">
        <v>1</v>
      </c>
      <c r="J19" s="36"/>
      <c r="K19" s="37">
        <f>I19*J19</f>
        <v>0</v>
      </c>
      <c r="L19" s="38" t="s">
        <v>68</v>
      </c>
    </row>
    <row r="20" spans="1:12" ht="100.05" customHeight="1" x14ac:dyDescent="0.2">
      <c r="B20" s="20">
        <v>15</v>
      </c>
      <c r="C20" s="21" t="s">
        <v>69</v>
      </c>
      <c r="D20" s="20" t="s">
        <v>12</v>
      </c>
      <c r="E20" s="33" t="s">
        <v>70</v>
      </c>
      <c r="F20" s="34" t="s">
        <v>71</v>
      </c>
      <c r="G20" s="35" t="s">
        <v>15</v>
      </c>
      <c r="H20" s="26" t="s">
        <v>72</v>
      </c>
      <c r="I20" s="26">
        <v>2</v>
      </c>
      <c r="J20" s="36"/>
      <c r="K20" s="37">
        <f>I20*J20</f>
        <v>0</v>
      </c>
      <c r="L20" s="38" t="s">
        <v>73</v>
      </c>
    </row>
    <row r="21" spans="1:12" ht="100.05" customHeight="1" x14ac:dyDescent="0.2">
      <c r="B21" s="20">
        <v>16</v>
      </c>
      <c r="C21" s="21" t="s">
        <v>74</v>
      </c>
      <c r="D21" s="20" t="s">
        <v>12</v>
      </c>
      <c r="E21" s="33" t="s">
        <v>75</v>
      </c>
      <c r="F21" s="34" t="s">
        <v>76</v>
      </c>
      <c r="G21" s="35" t="s">
        <v>15</v>
      </c>
      <c r="H21" s="26" t="s">
        <v>16</v>
      </c>
      <c r="I21" s="26">
        <v>1</v>
      </c>
      <c r="J21" s="36"/>
      <c r="K21" s="37">
        <f>I21*J21</f>
        <v>0</v>
      </c>
      <c r="L21" s="38" t="s">
        <v>77</v>
      </c>
    </row>
    <row r="22" spans="1:12" ht="100.05" customHeight="1" x14ac:dyDescent="0.2">
      <c r="B22" s="20">
        <v>17</v>
      </c>
      <c r="C22" s="21" t="s">
        <v>78</v>
      </c>
      <c r="D22" s="20" t="s">
        <v>12</v>
      </c>
      <c r="E22" s="33" t="s">
        <v>79</v>
      </c>
      <c r="F22" s="34" t="s">
        <v>80</v>
      </c>
      <c r="G22" s="35" t="s">
        <v>15</v>
      </c>
      <c r="H22" s="26" t="s">
        <v>16</v>
      </c>
      <c r="I22" s="26">
        <v>1</v>
      </c>
      <c r="J22" s="36"/>
      <c r="K22" s="37">
        <f>I22*J22</f>
        <v>0</v>
      </c>
      <c r="L22" s="38" t="s">
        <v>81</v>
      </c>
    </row>
    <row r="23" spans="1:12" ht="100.05" customHeight="1" x14ac:dyDescent="0.2">
      <c r="B23" s="20">
        <v>18</v>
      </c>
      <c r="C23" s="21" t="s">
        <v>82</v>
      </c>
      <c r="D23" s="20" t="s">
        <v>12</v>
      </c>
      <c r="E23" s="33" t="s">
        <v>83</v>
      </c>
      <c r="F23" s="34" t="s">
        <v>84</v>
      </c>
      <c r="G23" s="35" t="s">
        <v>15</v>
      </c>
      <c r="H23" s="26" t="s">
        <v>72</v>
      </c>
      <c r="I23" s="26">
        <v>1</v>
      </c>
      <c r="J23" s="36"/>
      <c r="K23" s="37">
        <f>I23*J23</f>
        <v>0</v>
      </c>
      <c r="L23" s="38" t="s">
        <v>85</v>
      </c>
    </row>
    <row r="24" spans="1:12" ht="100.05" customHeight="1" x14ac:dyDescent="0.2">
      <c r="B24" s="20">
        <v>19</v>
      </c>
      <c r="C24" s="21" t="s">
        <v>86</v>
      </c>
      <c r="D24" s="20" t="s">
        <v>12</v>
      </c>
      <c r="E24" s="33" t="s">
        <v>87</v>
      </c>
      <c r="F24" s="34" t="s">
        <v>88</v>
      </c>
      <c r="G24" s="35" t="s">
        <v>15</v>
      </c>
      <c r="H24" s="26" t="s">
        <v>89</v>
      </c>
      <c r="I24" s="26">
        <v>5</v>
      </c>
      <c r="J24" s="36"/>
      <c r="K24" s="37">
        <f>I24*J24</f>
        <v>0</v>
      </c>
      <c r="L24" s="38" t="s">
        <v>90</v>
      </c>
    </row>
    <row r="25" spans="1:12" ht="100.05" customHeight="1" x14ac:dyDescent="0.2">
      <c r="B25" s="20">
        <v>20</v>
      </c>
      <c r="C25" s="21" t="s">
        <v>91</v>
      </c>
      <c r="D25" s="20" t="s">
        <v>12</v>
      </c>
      <c r="E25" s="33" t="s">
        <v>92</v>
      </c>
      <c r="F25" s="34" t="s">
        <v>93</v>
      </c>
      <c r="G25" s="35" t="s">
        <v>15</v>
      </c>
      <c r="H25" s="26" t="s">
        <v>16</v>
      </c>
      <c r="I25" s="26">
        <v>1</v>
      </c>
      <c r="J25" s="36"/>
      <c r="K25" s="37">
        <f>I25*J25</f>
        <v>0</v>
      </c>
      <c r="L25" s="38" t="s">
        <v>94</v>
      </c>
    </row>
    <row r="26" spans="1:12" ht="100.05" customHeight="1" x14ac:dyDescent="0.2">
      <c r="B26" s="20"/>
      <c r="C26" s="20"/>
      <c r="D26" s="20"/>
      <c r="E26" s="33" t="s">
        <v>54</v>
      </c>
      <c r="F26" s="34"/>
      <c r="G26" s="35"/>
      <c r="H26" s="26"/>
      <c r="I26" s="26"/>
      <c r="J26" s="36"/>
      <c r="K26" s="37">
        <f>SUM(K16:K25)</f>
        <v>0</v>
      </c>
      <c r="L26" s="38"/>
    </row>
    <row r="27" spans="1:12" ht="100.05" customHeight="1" x14ac:dyDescent="0.2">
      <c r="B27" s="20">
        <v>21</v>
      </c>
      <c r="C27" s="21" t="s">
        <v>95</v>
      </c>
      <c r="D27" s="20" t="s">
        <v>12</v>
      </c>
      <c r="E27" s="33" t="s">
        <v>96</v>
      </c>
      <c r="F27" s="34" t="s">
        <v>97</v>
      </c>
      <c r="G27" s="35" t="s">
        <v>15</v>
      </c>
      <c r="H27" s="26" t="s">
        <v>16</v>
      </c>
      <c r="I27" s="26">
        <v>1</v>
      </c>
      <c r="J27" s="36"/>
      <c r="K27" s="37">
        <f>I27*J27</f>
        <v>0</v>
      </c>
      <c r="L27" s="38" t="s">
        <v>98</v>
      </c>
    </row>
    <row r="28" spans="1:12" ht="100.05" customHeight="1" x14ac:dyDescent="0.2">
      <c r="B28" s="20">
        <v>22</v>
      </c>
      <c r="C28" s="21" t="s">
        <v>99</v>
      </c>
      <c r="D28" s="20" t="s">
        <v>12</v>
      </c>
      <c r="E28" s="33" t="s">
        <v>100</v>
      </c>
      <c r="F28" s="34" t="s">
        <v>101</v>
      </c>
      <c r="G28" s="35" t="s">
        <v>15</v>
      </c>
      <c r="H28" s="26" t="s">
        <v>89</v>
      </c>
      <c r="I28" s="26">
        <v>1</v>
      </c>
      <c r="J28" s="36"/>
      <c r="K28" s="37">
        <f>I28*J28</f>
        <v>0</v>
      </c>
      <c r="L28" s="38" t="s">
        <v>102</v>
      </c>
    </row>
    <row r="29" spans="1:12" ht="100.05" customHeight="1" x14ac:dyDescent="0.2">
      <c r="B29" s="20">
        <v>23</v>
      </c>
      <c r="C29" s="21" t="s">
        <v>103</v>
      </c>
      <c r="D29" s="20" t="s">
        <v>12</v>
      </c>
      <c r="E29" s="33" t="s">
        <v>104</v>
      </c>
      <c r="F29" s="34" t="s">
        <v>105</v>
      </c>
      <c r="G29" s="35" t="s">
        <v>15</v>
      </c>
      <c r="H29" s="26" t="s">
        <v>16</v>
      </c>
      <c r="I29" s="26">
        <v>2</v>
      </c>
      <c r="J29" s="36"/>
      <c r="K29" s="37">
        <f>I29*J29</f>
        <v>0</v>
      </c>
      <c r="L29" s="38" t="s">
        <v>106</v>
      </c>
    </row>
    <row r="30" spans="1:12" ht="100.05" customHeight="1" x14ac:dyDescent="0.2">
      <c r="A30" s="19" t="s">
        <v>26</v>
      </c>
      <c r="B30" s="20">
        <v>24</v>
      </c>
      <c r="C30" s="21" t="s">
        <v>107</v>
      </c>
      <c r="D30" s="20" t="s">
        <v>12</v>
      </c>
      <c r="E30" s="33" t="s">
        <v>108</v>
      </c>
      <c r="F30" s="34" t="s">
        <v>109</v>
      </c>
      <c r="G30" s="35" t="s">
        <v>15</v>
      </c>
      <c r="H30" s="26" t="s">
        <v>110</v>
      </c>
      <c r="I30" s="26">
        <v>2</v>
      </c>
      <c r="J30" s="36"/>
      <c r="K30" s="37">
        <f>I30*J30</f>
        <v>0</v>
      </c>
      <c r="L30" s="38" t="s">
        <v>111</v>
      </c>
    </row>
    <row r="31" spans="1:12" ht="100.05" customHeight="1" x14ac:dyDescent="0.2">
      <c r="B31" s="20">
        <v>25</v>
      </c>
      <c r="C31" s="21" t="s">
        <v>112</v>
      </c>
      <c r="D31" s="20" t="s">
        <v>12</v>
      </c>
      <c r="E31" s="33" t="s">
        <v>113</v>
      </c>
      <c r="F31" s="34" t="s">
        <v>114</v>
      </c>
      <c r="G31" s="35" t="s">
        <v>15</v>
      </c>
      <c r="H31" s="26" t="s">
        <v>115</v>
      </c>
      <c r="I31" s="26">
        <v>5</v>
      </c>
      <c r="J31" s="36"/>
      <c r="K31" s="37">
        <f>I31*J31</f>
        <v>0</v>
      </c>
      <c r="L31" s="38" t="s">
        <v>116</v>
      </c>
    </row>
    <row r="32" spans="1:12" ht="100.05" customHeight="1" x14ac:dyDescent="0.2">
      <c r="B32" s="20">
        <v>26</v>
      </c>
      <c r="C32" s="21" t="s">
        <v>117</v>
      </c>
      <c r="D32" s="20" t="s">
        <v>12</v>
      </c>
      <c r="E32" s="33" t="s">
        <v>118</v>
      </c>
      <c r="F32" s="34" t="s">
        <v>119</v>
      </c>
      <c r="G32" s="35" t="s">
        <v>15</v>
      </c>
      <c r="H32" s="26" t="s">
        <v>16</v>
      </c>
      <c r="I32" s="26">
        <v>3</v>
      </c>
      <c r="J32" s="36"/>
      <c r="K32" s="37">
        <f>I32*J32</f>
        <v>0</v>
      </c>
      <c r="L32" s="38" t="s">
        <v>120</v>
      </c>
    </row>
    <row r="33" spans="1:12" ht="100.05" customHeight="1" x14ac:dyDescent="0.2">
      <c r="B33" s="20">
        <v>27</v>
      </c>
      <c r="C33" s="21" t="s">
        <v>121</v>
      </c>
      <c r="D33" s="20" t="s">
        <v>12</v>
      </c>
      <c r="E33" s="33" t="s">
        <v>122</v>
      </c>
      <c r="F33" s="34" t="s">
        <v>123</v>
      </c>
      <c r="G33" s="35" t="s">
        <v>15</v>
      </c>
      <c r="H33" s="26" t="s">
        <v>16</v>
      </c>
      <c r="I33" s="26">
        <v>5</v>
      </c>
      <c r="J33" s="36"/>
      <c r="K33" s="37">
        <f>I33*J33</f>
        <v>0</v>
      </c>
      <c r="L33" s="38" t="s">
        <v>124</v>
      </c>
    </row>
    <row r="34" spans="1:12" ht="100.05" customHeight="1" x14ac:dyDescent="0.2">
      <c r="B34" s="20">
        <v>28</v>
      </c>
      <c r="C34" s="21" t="s">
        <v>125</v>
      </c>
      <c r="D34" s="20" t="s">
        <v>12</v>
      </c>
      <c r="E34" s="33" t="s">
        <v>126</v>
      </c>
      <c r="F34" s="34" t="s">
        <v>127</v>
      </c>
      <c r="G34" s="35" t="s">
        <v>15</v>
      </c>
      <c r="H34" s="26" t="s">
        <v>72</v>
      </c>
      <c r="I34" s="26">
        <v>1</v>
      </c>
      <c r="J34" s="36"/>
      <c r="K34" s="37">
        <f>I34*J34</f>
        <v>0</v>
      </c>
      <c r="L34" s="38" t="s">
        <v>128</v>
      </c>
    </row>
    <row r="35" spans="1:12" ht="100.05" customHeight="1" x14ac:dyDescent="0.2">
      <c r="B35" s="20">
        <v>29</v>
      </c>
      <c r="C35" s="21" t="s">
        <v>129</v>
      </c>
      <c r="D35" s="20" t="s">
        <v>12</v>
      </c>
      <c r="E35" s="33" t="s">
        <v>126</v>
      </c>
      <c r="F35" s="34" t="s">
        <v>130</v>
      </c>
      <c r="G35" s="35" t="s">
        <v>15</v>
      </c>
      <c r="H35" s="26" t="s">
        <v>72</v>
      </c>
      <c r="I35" s="26">
        <v>1</v>
      </c>
      <c r="J35" s="36"/>
      <c r="K35" s="37">
        <f>I35*J35</f>
        <v>0</v>
      </c>
      <c r="L35" s="38" t="s">
        <v>128</v>
      </c>
    </row>
    <row r="36" spans="1:12" ht="100.05" customHeight="1" x14ac:dyDescent="0.2">
      <c r="B36" s="20">
        <v>30</v>
      </c>
      <c r="C36" s="21" t="s">
        <v>131</v>
      </c>
      <c r="D36" s="20" t="s">
        <v>132</v>
      </c>
      <c r="E36" s="33" t="s">
        <v>133</v>
      </c>
      <c r="F36" s="34" t="s">
        <v>134</v>
      </c>
      <c r="G36" s="35" t="s">
        <v>15</v>
      </c>
      <c r="H36" s="26" t="s">
        <v>16</v>
      </c>
      <c r="I36" s="26">
        <v>1</v>
      </c>
      <c r="J36" s="36"/>
      <c r="K36" s="37">
        <f>I36*J36</f>
        <v>0</v>
      </c>
      <c r="L36" s="38" t="s">
        <v>135</v>
      </c>
    </row>
    <row r="37" spans="1:12" ht="100.05" customHeight="1" x14ac:dyDescent="0.2">
      <c r="B37" s="20"/>
      <c r="C37" s="20"/>
      <c r="D37" s="20"/>
      <c r="E37" s="33" t="s">
        <v>54</v>
      </c>
      <c r="F37" s="34"/>
      <c r="G37" s="35"/>
      <c r="H37" s="26"/>
      <c r="I37" s="26"/>
      <c r="J37" s="36"/>
      <c r="K37" s="37">
        <f>SUM(K27:K36)</f>
        <v>0</v>
      </c>
      <c r="L37" s="38"/>
    </row>
    <row r="38" spans="1:12" ht="100.05" customHeight="1" x14ac:dyDescent="0.2">
      <c r="B38" s="20">
        <v>31</v>
      </c>
      <c r="C38" s="21" t="s">
        <v>136</v>
      </c>
      <c r="D38" s="20" t="s">
        <v>132</v>
      </c>
      <c r="E38" s="33" t="s">
        <v>137</v>
      </c>
      <c r="F38" s="34" t="s">
        <v>138</v>
      </c>
      <c r="G38" s="35" t="s">
        <v>15</v>
      </c>
      <c r="H38" s="26" t="s">
        <v>16</v>
      </c>
      <c r="I38" s="26">
        <v>5</v>
      </c>
      <c r="J38" s="36"/>
      <c r="K38" s="37">
        <f>I38*J38</f>
        <v>0</v>
      </c>
      <c r="L38" s="38" t="s">
        <v>139</v>
      </c>
    </row>
    <row r="39" spans="1:12" ht="100.05" customHeight="1" x14ac:dyDescent="0.2">
      <c r="B39" s="20">
        <v>32</v>
      </c>
      <c r="C39" s="21" t="s">
        <v>140</v>
      </c>
      <c r="D39" s="20" t="s">
        <v>132</v>
      </c>
      <c r="E39" s="33" t="s">
        <v>141</v>
      </c>
      <c r="F39" s="34" t="s">
        <v>142</v>
      </c>
      <c r="G39" s="35" t="s">
        <v>15</v>
      </c>
      <c r="H39" s="26" t="s">
        <v>16</v>
      </c>
      <c r="I39" s="26">
        <v>5</v>
      </c>
      <c r="J39" s="36"/>
      <c r="K39" s="37">
        <f>I39*J39</f>
        <v>0</v>
      </c>
      <c r="L39" s="38" t="s">
        <v>143</v>
      </c>
    </row>
    <row r="40" spans="1:12" ht="100.05" customHeight="1" x14ac:dyDescent="0.2">
      <c r="B40" s="20">
        <v>33</v>
      </c>
      <c r="C40" s="21" t="s">
        <v>144</v>
      </c>
      <c r="D40" s="20" t="s">
        <v>132</v>
      </c>
      <c r="E40" s="33" t="s">
        <v>145</v>
      </c>
      <c r="F40" s="34" t="s">
        <v>146</v>
      </c>
      <c r="G40" s="35" t="s">
        <v>15</v>
      </c>
      <c r="H40" s="26" t="s">
        <v>72</v>
      </c>
      <c r="I40" s="26">
        <v>1</v>
      </c>
      <c r="J40" s="36"/>
      <c r="K40" s="37">
        <f>I40*J40</f>
        <v>0</v>
      </c>
      <c r="L40" s="38" t="s">
        <v>147</v>
      </c>
    </row>
    <row r="41" spans="1:12" ht="100.05" customHeight="1" x14ac:dyDescent="0.2">
      <c r="A41" s="19" t="s">
        <v>26</v>
      </c>
      <c r="B41" s="20">
        <v>34</v>
      </c>
      <c r="C41" s="21" t="s">
        <v>148</v>
      </c>
      <c r="D41" s="20" t="s">
        <v>132</v>
      </c>
      <c r="E41" s="33" t="s">
        <v>145</v>
      </c>
      <c r="F41" s="34" t="s">
        <v>149</v>
      </c>
      <c r="G41" s="35" t="s">
        <v>15</v>
      </c>
      <c r="H41" s="26" t="s">
        <v>72</v>
      </c>
      <c r="I41" s="26">
        <v>2</v>
      </c>
      <c r="J41" s="36"/>
      <c r="K41" s="37">
        <f>I41*J41</f>
        <v>0</v>
      </c>
      <c r="L41" s="38" t="s">
        <v>150</v>
      </c>
    </row>
    <row r="42" spans="1:12" ht="100.05" customHeight="1" x14ac:dyDescent="0.2">
      <c r="B42" s="20">
        <v>35</v>
      </c>
      <c r="C42" s="21" t="s">
        <v>151</v>
      </c>
      <c r="D42" s="20" t="s">
        <v>152</v>
      </c>
      <c r="E42" s="33" t="s">
        <v>153</v>
      </c>
      <c r="F42" s="34" t="s">
        <v>154</v>
      </c>
      <c r="G42" s="35" t="s">
        <v>15</v>
      </c>
      <c r="H42" s="26" t="s">
        <v>16</v>
      </c>
      <c r="I42" s="26">
        <v>3</v>
      </c>
      <c r="J42" s="36"/>
      <c r="K42" s="37">
        <f>I42*J42</f>
        <v>0</v>
      </c>
      <c r="L42" s="38" t="s">
        <v>155</v>
      </c>
    </row>
    <row r="43" spans="1:12" ht="100.05" customHeight="1" x14ac:dyDescent="0.2">
      <c r="B43" s="20">
        <v>36</v>
      </c>
      <c r="C43" s="21" t="s">
        <v>156</v>
      </c>
      <c r="D43" s="20" t="s">
        <v>157</v>
      </c>
      <c r="E43" s="33" t="s">
        <v>158</v>
      </c>
      <c r="F43" s="34" t="s">
        <v>159</v>
      </c>
      <c r="G43" s="35" t="s">
        <v>15</v>
      </c>
      <c r="H43" s="26" t="s">
        <v>160</v>
      </c>
      <c r="I43" s="26">
        <v>10</v>
      </c>
      <c r="J43" s="36"/>
      <c r="K43" s="37">
        <f>I43*J43</f>
        <v>0</v>
      </c>
      <c r="L43" s="38" t="s">
        <v>161</v>
      </c>
    </row>
    <row r="44" spans="1:12" ht="100.05" customHeight="1" x14ac:dyDescent="0.2">
      <c r="B44" s="20">
        <v>37</v>
      </c>
      <c r="C44" s="21" t="s">
        <v>162</v>
      </c>
      <c r="D44" s="20" t="s">
        <v>163</v>
      </c>
      <c r="E44" s="33" t="s">
        <v>164</v>
      </c>
      <c r="F44" s="34" t="s">
        <v>165</v>
      </c>
      <c r="G44" s="35" t="s">
        <v>15</v>
      </c>
      <c r="H44" s="26" t="s">
        <v>16</v>
      </c>
      <c r="I44" s="26">
        <v>1</v>
      </c>
      <c r="J44" s="36"/>
      <c r="K44" s="37">
        <f>I44*J44</f>
        <v>0</v>
      </c>
      <c r="L44" s="38" t="s">
        <v>166</v>
      </c>
    </row>
    <row r="45" spans="1:12" ht="100.05" customHeight="1" x14ac:dyDescent="0.2">
      <c r="B45" s="20">
        <v>38</v>
      </c>
      <c r="C45" s="21" t="s">
        <v>167</v>
      </c>
      <c r="D45" s="20" t="s">
        <v>168</v>
      </c>
      <c r="E45" s="33" t="s">
        <v>169</v>
      </c>
      <c r="F45" s="34" t="s">
        <v>170</v>
      </c>
      <c r="G45" s="35" t="s">
        <v>15</v>
      </c>
      <c r="H45" s="26" t="s">
        <v>16</v>
      </c>
      <c r="I45" s="26">
        <v>2</v>
      </c>
      <c r="J45" s="36"/>
      <c r="K45" s="37">
        <f>I45*J45</f>
        <v>0</v>
      </c>
      <c r="L45" s="38" t="s">
        <v>171</v>
      </c>
    </row>
    <row r="46" spans="1:12" ht="100.05" customHeight="1" x14ac:dyDescent="0.2">
      <c r="B46" s="20">
        <v>39</v>
      </c>
      <c r="C46" s="21" t="s">
        <v>172</v>
      </c>
      <c r="D46" s="20" t="s">
        <v>168</v>
      </c>
      <c r="E46" s="33" t="s">
        <v>173</v>
      </c>
      <c r="F46" s="34" t="s">
        <v>174</v>
      </c>
      <c r="G46" s="35" t="s">
        <v>15</v>
      </c>
      <c r="H46" s="26" t="s">
        <v>72</v>
      </c>
      <c r="I46" s="26">
        <v>1</v>
      </c>
      <c r="J46" s="36"/>
      <c r="K46" s="37">
        <f>I46*J46</f>
        <v>0</v>
      </c>
      <c r="L46" s="38" t="s">
        <v>175</v>
      </c>
    </row>
    <row r="47" spans="1:12" ht="100.05" customHeight="1" x14ac:dyDescent="0.2">
      <c r="B47" s="20">
        <v>40</v>
      </c>
      <c r="C47" s="21" t="s">
        <v>176</v>
      </c>
      <c r="D47" s="20" t="s">
        <v>168</v>
      </c>
      <c r="E47" s="33" t="s">
        <v>177</v>
      </c>
      <c r="F47" s="34" t="s">
        <v>178</v>
      </c>
      <c r="G47" s="35" t="s">
        <v>15</v>
      </c>
      <c r="H47" s="26" t="s">
        <v>16</v>
      </c>
      <c r="I47" s="26">
        <v>2</v>
      </c>
      <c r="J47" s="36"/>
      <c r="K47" s="37">
        <f>I47*J47</f>
        <v>0</v>
      </c>
      <c r="L47" s="38" t="s">
        <v>179</v>
      </c>
    </row>
    <row r="48" spans="1:12" ht="100.05" customHeight="1" x14ac:dyDescent="0.2">
      <c r="B48" s="20"/>
      <c r="C48" s="20"/>
      <c r="D48" s="20"/>
      <c r="E48" s="33" t="s">
        <v>54</v>
      </c>
      <c r="F48" s="34"/>
      <c r="G48" s="35"/>
      <c r="H48" s="26"/>
      <c r="I48" s="26"/>
      <c r="J48" s="36"/>
      <c r="K48" s="37">
        <f>SUM(K38:K47)</f>
        <v>0</v>
      </c>
      <c r="L48" s="38"/>
    </row>
    <row r="49" spans="1:12" ht="100.05" customHeight="1" x14ac:dyDescent="0.2">
      <c r="B49" s="20">
        <v>41</v>
      </c>
      <c r="C49" s="21" t="s">
        <v>180</v>
      </c>
      <c r="D49" s="20" t="s">
        <v>181</v>
      </c>
      <c r="E49" s="33" t="s">
        <v>48</v>
      </c>
      <c r="F49" s="34" t="s">
        <v>182</v>
      </c>
      <c r="G49" s="35" t="s">
        <v>15</v>
      </c>
      <c r="H49" s="26" t="s">
        <v>16</v>
      </c>
      <c r="I49" s="26">
        <v>5</v>
      </c>
      <c r="J49" s="36"/>
      <c r="K49" s="37">
        <f>I49*J49</f>
        <v>0</v>
      </c>
      <c r="L49" s="38" t="s">
        <v>183</v>
      </c>
    </row>
    <row r="50" spans="1:12" ht="100.05" customHeight="1" x14ac:dyDescent="0.2">
      <c r="B50" s="20">
        <v>42</v>
      </c>
      <c r="C50" s="21" t="s">
        <v>184</v>
      </c>
      <c r="D50" s="20" t="s">
        <v>181</v>
      </c>
      <c r="E50" s="33" t="s">
        <v>48</v>
      </c>
      <c r="F50" s="34" t="s">
        <v>185</v>
      </c>
      <c r="G50" s="35" t="s">
        <v>15</v>
      </c>
      <c r="H50" s="26" t="s">
        <v>16</v>
      </c>
      <c r="I50" s="26">
        <v>5</v>
      </c>
      <c r="J50" s="36"/>
      <c r="K50" s="37">
        <f>I50*J50</f>
        <v>0</v>
      </c>
      <c r="L50" s="38" t="s">
        <v>186</v>
      </c>
    </row>
    <row r="51" spans="1:12" ht="100.05" customHeight="1" x14ac:dyDescent="0.2">
      <c r="B51" s="20">
        <v>43</v>
      </c>
      <c r="C51" s="21" t="s">
        <v>187</v>
      </c>
      <c r="D51" s="20" t="s">
        <v>181</v>
      </c>
      <c r="E51" s="33" t="s">
        <v>188</v>
      </c>
      <c r="F51" s="34" t="s">
        <v>189</v>
      </c>
      <c r="G51" s="35" t="s">
        <v>15</v>
      </c>
      <c r="H51" s="26" t="s">
        <v>16</v>
      </c>
      <c r="I51" s="26">
        <v>1</v>
      </c>
      <c r="J51" s="36"/>
      <c r="K51" s="37">
        <f>I51*J51</f>
        <v>0</v>
      </c>
      <c r="L51" s="38" t="s">
        <v>190</v>
      </c>
    </row>
    <row r="52" spans="1:12" ht="100.05" customHeight="1" x14ac:dyDescent="0.2">
      <c r="A52" s="19" t="s">
        <v>26</v>
      </c>
      <c r="B52" s="20">
        <v>44</v>
      </c>
      <c r="C52" s="21" t="s">
        <v>191</v>
      </c>
      <c r="D52" s="20" t="s">
        <v>181</v>
      </c>
      <c r="E52" s="33" t="s">
        <v>192</v>
      </c>
      <c r="F52" s="34" t="s">
        <v>193</v>
      </c>
      <c r="G52" s="35" t="s">
        <v>15</v>
      </c>
      <c r="H52" s="26" t="s">
        <v>16</v>
      </c>
      <c r="I52" s="26">
        <v>1</v>
      </c>
      <c r="J52" s="36"/>
      <c r="K52" s="37">
        <f>I52*J52</f>
        <v>0</v>
      </c>
      <c r="L52" s="38" t="s">
        <v>194</v>
      </c>
    </row>
    <row r="53" spans="1:12" ht="100.05" customHeight="1" x14ac:dyDescent="0.2">
      <c r="B53" s="20">
        <v>45</v>
      </c>
      <c r="C53" s="21" t="s">
        <v>195</v>
      </c>
      <c r="D53" s="20" t="s">
        <v>181</v>
      </c>
      <c r="E53" s="33" t="s">
        <v>196</v>
      </c>
      <c r="F53" s="34" t="s">
        <v>197</v>
      </c>
      <c r="G53" s="35" t="s">
        <v>15</v>
      </c>
      <c r="H53" s="26" t="s">
        <v>16</v>
      </c>
      <c r="I53" s="26">
        <v>1</v>
      </c>
      <c r="J53" s="36"/>
      <c r="K53" s="37">
        <f>I53*J53</f>
        <v>0</v>
      </c>
      <c r="L53" s="38" t="s">
        <v>198</v>
      </c>
    </row>
    <row r="54" spans="1:12" ht="100.05" customHeight="1" x14ac:dyDescent="0.2">
      <c r="B54" s="20">
        <v>46</v>
      </c>
      <c r="C54" s="21" t="s">
        <v>199</v>
      </c>
      <c r="D54" s="20" t="s">
        <v>181</v>
      </c>
      <c r="E54" s="33" t="s">
        <v>200</v>
      </c>
      <c r="F54" s="34" t="s">
        <v>201</v>
      </c>
      <c r="G54" s="35" t="s">
        <v>15</v>
      </c>
      <c r="H54" s="26" t="s">
        <v>16</v>
      </c>
      <c r="I54" s="26">
        <v>2</v>
      </c>
      <c r="J54" s="36"/>
      <c r="K54" s="37">
        <f>I54*J54</f>
        <v>0</v>
      </c>
      <c r="L54" s="38" t="s">
        <v>202</v>
      </c>
    </row>
    <row r="55" spans="1:12" ht="100.05" customHeight="1" x14ac:dyDescent="0.2">
      <c r="B55" s="20">
        <v>47</v>
      </c>
      <c r="C55" s="21" t="s">
        <v>203</v>
      </c>
      <c r="D55" s="20" t="s">
        <v>181</v>
      </c>
      <c r="E55" s="33" t="s">
        <v>204</v>
      </c>
      <c r="F55" s="34" t="s">
        <v>205</v>
      </c>
      <c r="G55" s="35" t="s">
        <v>15</v>
      </c>
      <c r="H55" s="26" t="s">
        <v>16</v>
      </c>
      <c r="I55" s="26">
        <v>6</v>
      </c>
      <c r="J55" s="36"/>
      <c r="K55" s="37">
        <f>I55*J55</f>
        <v>0</v>
      </c>
      <c r="L55" s="38" t="s">
        <v>206</v>
      </c>
    </row>
    <row r="56" spans="1:12" ht="100.05" customHeight="1" x14ac:dyDescent="0.2">
      <c r="B56" s="20">
        <v>48</v>
      </c>
      <c r="C56" s="21" t="s">
        <v>207</v>
      </c>
      <c r="D56" s="20" t="s">
        <v>181</v>
      </c>
      <c r="E56" s="33" t="s">
        <v>208</v>
      </c>
      <c r="F56" s="34" t="s">
        <v>209</v>
      </c>
      <c r="G56" s="35" t="s">
        <v>15</v>
      </c>
      <c r="H56" s="26" t="s">
        <v>16</v>
      </c>
      <c r="I56" s="26">
        <v>10</v>
      </c>
      <c r="J56" s="36"/>
      <c r="K56" s="37">
        <f>I56*J56</f>
        <v>0</v>
      </c>
      <c r="L56" s="38" t="s">
        <v>210</v>
      </c>
    </row>
    <row r="57" spans="1:12" ht="100.05" customHeight="1" x14ac:dyDescent="0.2">
      <c r="B57" s="20">
        <v>49</v>
      </c>
      <c r="C57" s="21" t="s">
        <v>211</v>
      </c>
      <c r="D57" s="20" t="s">
        <v>181</v>
      </c>
      <c r="E57" s="33" t="s">
        <v>208</v>
      </c>
      <c r="F57" s="34" t="s">
        <v>212</v>
      </c>
      <c r="G57" s="35"/>
      <c r="H57" s="26" t="s">
        <v>16</v>
      </c>
      <c r="I57" s="26">
        <v>1</v>
      </c>
      <c r="J57" s="36"/>
      <c r="K57" s="37">
        <f>I57*J57</f>
        <v>0</v>
      </c>
      <c r="L57" s="38"/>
    </row>
    <row r="58" spans="1:12" ht="100.05" customHeight="1" x14ac:dyDescent="0.2">
      <c r="B58" s="20">
        <v>50</v>
      </c>
      <c r="C58" s="21" t="s">
        <v>213</v>
      </c>
      <c r="D58" s="20" t="s">
        <v>181</v>
      </c>
      <c r="E58" s="33" t="s">
        <v>214</v>
      </c>
      <c r="F58" s="34" t="s">
        <v>215</v>
      </c>
      <c r="G58" s="35"/>
      <c r="H58" s="26" t="s">
        <v>16</v>
      </c>
      <c r="I58" s="26">
        <v>1</v>
      </c>
      <c r="J58" s="36"/>
      <c r="K58" s="37">
        <f>I58*J58</f>
        <v>0</v>
      </c>
      <c r="L58" s="38"/>
    </row>
    <row r="59" spans="1:12" ht="100.05" customHeight="1" x14ac:dyDescent="0.2">
      <c r="B59" s="20"/>
      <c r="C59" s="20"/>
      <c r="D59" s="20"/>
      <c r="E59" s="33" t="s">
        <v>54</v>
      </c>
      <c r="F59" s="34"/>
      <c r="G59" s="35"/>
      <c r="H59" s="26"/>
      <c r="I59" s="26"/>
      <c r="J59" s="36"/>
      <c r="K59" s="37">
        <f>SUM(K49:K58)</f>
        <v>0</v>
      </c>
      <c r="L59" s="38"/>
    </row>
    <row r="60" spans="1:12" ht="100.05" customHeight="1" x14ac:dyDescent="0.2">
      <c r="B60" s="20">
        <v>51</v>
      </c>
      <c r="C60" s="21" t="s">
        <v>216</v>
      </c>
      <c r="D60" s="20" t="s">
        <v>181</v>
      </c>
      <c r="E60" s="33" t="s">
        <v>217</v>
      </c>
      <c r="F60" s="34" t="s">
        <v>218</v>
      </c>
      <c r="G60" s="35" t="s">
        <v>15</v>
      </c>
      <c r="H60" s="26" t="s">
        <v>72</v>
      </c>
      <c r="I60" s="26">
        <v>1</v>
      </c>
      <c r="J60" s="36"/>
      <c r="K60" s="37">
        <f>I60*J60</f>
        <v>0</v>
      </c>
      <c r="L60" s="38" t="s">
        <v>219</v>
      </c>
    </row>
    <row r="61" spans="1:12" ht="100.05" customHeight="1" x14ac:dyDescent="0.2">
      <c r="B61" s="20">
        <v>52</v>
      </c>
      <c r="C61" s="21" t="s">
        <v>220</v>
      </c>
      <c r="D61" s="20" t="s">
        <v>181</v>
      </c>
      <c r="E61" s="33" t="s">
        <v>221</v>
      </c>
      <c r="F61" s="34" t="s">
        <v>222</v>
      </c>
      <c r="G61" s="35" t="s">
        <v>15</v>
      </c>
      <c r="H61" s="26" t="s">
        <v>16</v>
      </c>
      <c r="I61" s="26">
        <v>5</v>
      </c>
      <c r="J61" s="36"/>
      <c r="K61" s="37">
        <f>I61*J61</f>
        <v>0</v>
      </c>
      <c r="L61" s="38" t="s">
        <v>223</v>
      </c>
    </row>
    <row r="62" spans="1:12" ht="100.05" customHeight="1" x14ac:dyDescent="0.2">
      <c r="B62" s="20">
        <v>53</v>
      </c>
      <c r="C62" s="21" t="s">
        <v>224</v>
      </c>
      <c r="D62" s="20" t="s">
        <v>181</v>
      </c>
      <c r="E62" s="33" t="s">
        <v>225</v>
      </c>
      <c r="F62" s="34" t="s">
        <v>226</v>
      </c>
      <c r="G62" s="35" t="s">
        <v>15</v>
      </c>
      <c r="H62" s="26" t="s">
        <v>16</v>
      </c>
      <c r="I62" s="26">
        <v>1</v>
      </c>
      <c r="J62" s="36"/>
      <c r="K62" s="37">
        <f>I62*J62</f>
        <v>0</v>
      </c>
      <c r="L62" s="38" t="s">
        <v>227</v>
      </c>
    </row>
    <row r="63" spans="1:12" ht="100.05" customHeight="1" x14ac:dyDescent="0.2">
      <c r="A63" s="19" t="s">
        <v>26</v>
      </c>
      <c r="B63" s="20">
        <v>54</v>
      </c>
      <c r="C63" s="21" t="s">
        <v>228</v>
      </c>
      <c r="D63" s="20" t="s">
        <v>181</v>
      </c>
      <c r="E63" s="33" t="s">
        <v>229</v>
      </c>
      <c r="F63" s="34" t="s">
        <v>230</v>
      </c>
      <c r="G63" s="35"/>
      <c r="H63" s="26" t="s">
        <v>89</v>
      </c>
      <c r="I63" s="26">
        <v>3</v>
      </c>
      <c r="J63" s="36"/>
      <c r="K63" s="37">
        <f>I63*J63</f>
        <v>0</v>
      </c>
      <c r="L63" s="38"/>
    </row>
    <row r="64" spans="1:12" ht="100.05" customHeight="1" x14ac:dyDescent="0.2">
      <c r="B64" s="20">
        <v>55</v>
      </c>
      <c r="C64" s="21" t="s">
        <v>231</v>
      </c>
      <c r="D64" s="20" t="s">
        <v>181</v>
      </c>
      <c r="E64" s="33" t="s">
        <v>232</v>
      </c>
      <c r="F64" s="34" t="s">
        <v>233</v>
      </c>
      <c r="G64" s="35" t="s">
        <v>15</v>
      </c>
      <c r="H64" s="26" t="s">
        <v>160</v>
      </c>
      <c r="I64" s="26">
        <v>5</v>
      </c>
      <c r="J64" s="36"/>
      <c r="K64" s="37">
        <f>I64*J64</f>
        <v>0</v>
      </c>
      <c r="L64" s="38" t="s">
        <v>234</v>
      </c>
    </row>
    <row r="65" spans="1:12" ht="100.05" customHeight="1" x14ac:dyDescent="0.2">
      <c r="B65" s="20">
        <v>56</v>
      </c>
      <c r="C65" s="21" t="s">
        <v>235</v>
      </c>
      <c r="D65" s="20" t="s">
        <v>181</v>
      </c>
      <c r="E65" s="33" t="s">
        <v>232</v>
      </c>
      <c r="F65" s="34" t="s">
        <v>236</v>
      </c>
      <c r="G65" s="35" t="s">
        <v>15</v>
      </c>
      <c r="H65" s="26" t="s">
        <v>160</v>
      </c>
      <c r="I65" s="26">
        <v>5</v>
      </c>
      <c r="J65" s="36"/>
      <c r="K65" s="37">
        <f>I65*J65</f>
        <v>0</v>
      </c>
      <c r="L65" s="38" t="s">
        <v>237</v>
      </c>
    </row>
    <row r="66" spans="1:12" ht="100.05" customHeight="1" x14ac:dyDescent="0.2">
      <c r="B66" s="20">
        <v>57</v>
      </c>
      <c r="C66" s="21" t="s">
        <v>238</v>
      </c>
      <c r="D66" s="20" t="s">
        <v>181</v>
      </c>
      <c r="E66" s="33" t="s">
        <v>239</v>
      </c>
      <c r="F66" s="34" t="s">
        <v>240</v>
      </c>
      <c r="G66" s="35" t="s">
        <v>15</v>
      </c>
      <c r="H66" s="26" t="s">
        <v>89</v>
      </c>
      <c r="I66" s="26">
        <v>3</v>
      </c>
      <c r="J66" s="36"/>
      <c r="K66" s="37">
        <f>I66*J66</f>
        <v>0</v>
      </c>
      <c r="L66" s="38" t="s">
        <v>241</v>
      </c>
    </row>
    <row r="67" spans="1:12" ht="100.05" customHeight="1" x14ac:dyDescent="0.2">
      <c r="B67" s="20">
        <v>58</v>
      </c>
      <c r="C67" s="21" t="s">
        <v>242</v>
      </c>
      <c r="D67" s="20" t="s">
        <v>181</v>
      </c>
      <c r="E67" s="33" t="s">
        <v>239</v>
      </c>
      <c r="F67" s="34" t="s">
        <v>243</v>
      </c>
      <c r="G67" s="35" t="s">
        <v>15</v>
      </c>
      <c r="H67" s="26" t="s">
        <v>89</v>
      </c>
      <c r="I67" s="26">
        <v>3</v>
      </c>
      <c r="J67" s="36"/>
      <c r="K67" s="37">
        <f>I67*J67</f>
        <v>0</v>
      </c>
      <c r="L67" s="38" t="s">
        <v>244</v>
      </c>
    </row>
    <row r="68" spans="1:12" ht="100.05" customHeight="1" x14ac:dyDescent="0.2">
      <c r="B68" s="20">
        <v>59</v>
      </c>
      <c r="C68" s="21" t="s">
        <v>245</v>
      </c>
      <c r="D68" s="20" t="s">
        <v>181</v>
      </c>
      <c r="E68" s="33" t="s">
        <v>239</v>
      </c>
      <c r="F68" s="34" t="s">
        <v>246</v>
      </c>
      <c r="G68" s="35" t="s">
        <v>15</v>
      </c>
      <c r="H68" s="26" t="s">
        <v>89</v>
      </c>
      <c r="I68" s="26">
        <v>1</v>
      </c>
      <c r="J68" s="36"/>
      <c r="K68" s="37">
        <f>I68*J68</f>
        <v>0</v>
      </c>
      <c r="L68" s="38" t="s">
        <v>247</v>
      </c>
    </row>
    <row r="69" spans="1:12" ht="100.05" customHeight="1" x14ac:dyDescent="0.2">
      <c r="B69" s="20">
        <v>60</v>
      </c>
      <c r="C69" s="21" t="s">
        <v>248</v>
      </c>
      <c r="D69" s="20" t="s">
        <v>181</v>
      </c>
      <c r="E69" s="33" t="s">
        <v>249</v>
      </c>
      <c r="F69" s="34" t="s">
        <v>250</v>
      </c>
      <c r="G69" s="35" t="s">
        <v>15</v>
      </c>
      <c r="H69" s="26" t="s">
        <v>251</v>
      </c>
      <c r="I69" s="26">
        <v>10</v>
      </c>
      <c r="J69" s="36"/>
      <c r="K69" s="37">
        <f>I69*J69</f>
        <v>0</v>
      </c>
      <c r="L69" s="38" t="s">
        <v>252</v>
      </c>
    </row>
    <row r="70" spans="1:12" ht="100.05" customHeight="1" x14ac:dyDescent="0.2">
      <c r="B70" s="20"/>
      <c r="C70" s="20"/>
      <c r="D70" s="20"/>
      <c r="E70" s="33" t="s">
        <v>54</v>
      </c>
      <c r="F70" s="34"/>
      <c r="G70" s="35"/>
      <c r="H70" s="26"/>
      <c r="I70" s="26"/>
      <c r="J70" s="36"/>
      <c r="K70" s="37">
        <f>SUM(K60:K69)</f>
        <v>0</v>
      </c>
      <c r="L70" s="38"/>
    </row>
    <row r="71" spans="1:12" ht="100.05" customHeight="1" x14ac:dyDescent="0.2">
      <c r="B71" s="20">
        <v>61</v>
      </c>
      <c r="C71" s="21" t="s">
        <v>253</v>
      </c>
      <c r="D71" s="20" t="s">
        <v>181</v>
      </c>
      <c r="E71" s="33" t="s">
        <v>254</v>
      </c>
      <c r="F71" s="34" t="s">
        <v>255</v>
      </c>
      <c r="G71" s="35" t="s">
        <v>15</v>
      </c>
      <c r="H71" s="26" t="s">
        <v>72</v>
      </c>
      <c r="I71" s="26">
        <v>1</v>
      </c>
      <c r="J71" s="36"/>
      <c r="K71" s="37">
        <f>I71*J71</f>
        <v>0</v>
      </c>
      <c r="L71" s="38" t="s">
        <v>256</v>
      </c>
    </row>
    <row r="72" spans="1:12" ht="100.05" customHeight="1" x14ac:dyDescent="0.2">
      <c r="B72" s="20">
        <v>62</v>
      </c>
      <c r="C72" s="21" t="s">
        <v>257</v>
      </c>
      <c r="D72" s="20" t="s">
        <v>181</v>
      </c>
      <c r="E72" s="33" t="s">
        <v>258</v>
      </c>
      <c r="F72" s="34" t="s">
        <v>259</v>
      </c>
      <c r="G72" s="35" t="s">
        <v>15</v>
      </c>
      <c r="H72" s="26" t="s">
        <v>16</v>
      </c>
      <c r="I72" s="26">
        <v>10</v>
      </c>
      <c r="J72" s="36"/>
      <c r="K72" s="37">
        <f>I72*J72</f>
        <v>0</v>
      </c>
      <c r="L72" s="38" t="s">
        <v>260</v>
      </c>
    </row>
    <row r="73" spans="1:12" ht="100.05" customHeight="1" x14ac:dyDescent="0.2">
      <c r="B73" s="20">
        <v>63</v>
      </c>
      <c r="C73" s="21" t="s">
        <v>261</v>
      </c>
      <c r="D73" s="20" t="s">
        <v>181</v>
      </c>
      <c r="E73" s="33" t="s">
        <v>262</v>
      </c>
      <c r="F73" s="34" t="s">
        <v>263</v>
      </c>
      <c r="G73" s="35" t="s">
        <v>15</v>
      </c>
      <c r="H73" s="26" t="s">
        <v>251</v>
      </c>
      <c r="I73" s="26">
        <v>5</v>
      </c>
      <c r="J73" s="36"/>
      <c r="K73" s="37">
        <f>I73*J73</f>
        <v>0</v>
      </c>
      <c r="L73" s="38" t="s">
        <v>264</v>
      </c>
    </row>
    <row r="74" spans="1:12" ht="100.05" customHeight="1" x14ac:dyDescent="0.2">
      <c r="A74" s="19" t="s">
        <v>26</v>
      </c>
      <c r="B74" s="20">
        <v>64</v>
      </c>
      <c r="C74" s="21" t="s">
        <v>265</v>
      </c>
      <c r="D74" s="20" t="s">
        <v>266</v>
      </c>
      <c r="E74" s="33" t="s">
        <v>267</v>
      </c>
      <c r="F74" s="34" t="s">
        <v>268</v>
      </c>
      <c r="G74" s="35" t="s">
        <v>15</v>
      </c>
      <c r="H74" s="26" t="s">
        <v>16</v>
      </c>
      <c r="I74" s="26">
        <v>1</v>
      </c>
      <c r="J74" s="36"/>
      <c r="K74" s="37">
        <f>I74*J74</f>
        <v>0</v>
      </c>
      <c r="L74" s="38" t="s">
        <v>269</v>
      </c>
    </row>
    <row r="75" spans="1:12" ht="100.05" customHeight="1" x14ac:dyDescent="0.2">
      <c r="B75" s="20">
        <v>65</v>
      </c>
      <c r="C75" s="21" t="s">
        <v>270</v>
      </c>
      <c r="D75" s="20" t="s">
        <v>266</v>
      </c>
      <c r="E75" s="33" t="s">
        <v>271</v>
      </c>
      <c r="F75" s="34" t="s">
        <v>272</v>
      </c>
      <c r="G75" s="35" t="s">
        <v>15</v>
      </c>
      <c r="H75" s="26" t="s">
        <v>16</v>
      </c>
      <c r="I75" s="26">
        <v>2</v>
      </c>
      <c r="J75" s="36"/>
      <c r="K75" s="37">
        <f>I75*J75</f>
        <v>0</v>
      </c>
      <c r="L75" s="38" t="s">
        <v>273</v>
      </c>
    </row>
    <row r="76" spans="1:12" ht="100.05" customHeight="1" x14ac:dyDescent="0.2">
      <c r="B76" s="20">
        <v>66</v>
      </c>
      <c r="C76" s="21" t="s">
        <v>274</v>
      </c>
      <c r="D76" s="20" t="s">
        <v>266</v>
      </c>
      <c r="E76" s="33" t="s">
        <v>275</v>
      </c>
      <c r="F76" s="34" t="s">
        <v>276</v>
      </c>
      <c r="G76" s="35" t="s">
        <v>15</v>
      </c>
      <c r="H76" s="26" t="s">
        <v>16</v>
      </c>
      <c r="I76" s="26">
        <v>1</v>
      </c>
      <c r="J76" s="36"/>
      <c r="K76" s="37">
        <f>I76*J76</f>
        <v>0</v>
      </c>
      <c r="L76" s="38" t="s">
        <v>277</v>
      </c>
    </row>
    <row r="77" spans="1:12" ht="100.05" customHeight="1" x14ac:dyDescent="0.2">
      <c r="B77" s="20">
        <v>67</v>
      </c>
      <c r="C77" s="21" t="s">
        <v>278</v>
      </c>
      <c r="D77" s="20" t="s">
        <v>266</v>
      </c>
      <c r="E77" s="33" t="s">
        <v>279</v>
      </c>
      <c r="F77" s="34" t="s">
        <v>280</v>
      </c>
      <c r="G77" s="35" t="s">
        <v>15</v>
      </c>
      <c r="H77" s="26" t="s">
        <v>16</v>
      </c>
      <c r="I77" s="26">
        <v>5</v>
      </c>
      <c r="J77" s="36"/>
      <c r="K77" s="37">
        <f>I77*J77</f>
        <v>0</v>
      </c>
      <c r="L77" s="38" t="s">
        <v>281</v>
      </c>
    </row>
    <row r="78" spans="1:12" ht="100.05" customHeight="1" x14ac:dyDescent="0.2">
      <c r="B78" s="20">
        <v>68</v>
      </c>
      <c r="C78" s="21" t="s">
        <v>282</v>
      </c>
      <c r="D78" s="20" t="s">
        <v>266</v>
      </c>
      <c r="E78" s="33" t="s">
        <v>283</v>
      </c>
      <c r="F78" s="34" t="s">
        <v>284</v>
      </c>
      <c r="G78" s="35" t="s">
        <v>15</v>
      </c>
      <c r="H78" s="26" t="s">
        <v>16</v>
      </c>
      <c r="I78" s="26">
        <v>5</v>
      </c>
      <c r="J78" s="36"/>
      <c r="K78" s="37">
        <f>I78*J78</f>
        <v>0</v>
      </c>
      <c r="L78" s="38" t="s">
        <v>285</v>
      </c>
    </row>
    <row r="79" spans="1:12" ht="100.05" customHeight="1" x14ac:dyDescent="0.2">
      <c r="B79" s="20">
        <v>69</v>
      </c>
      <c r="C79" s="21" t="s">
        <v>286</v>
      </c>
      <c r="D79" s="20" t="s">
        <v>266</v>
      </c>
      <c r="E79" s="33" t="s">
        <v>287</v>
      </c>
      <c r="F79" s="34" t="s">
        <v>288</v>
      </c>
      <c r="G79" s="35" t="s">
        <v>15</v>
      </c>
      <c r="H79" s="26" t="s">
        <v>16</v>
      </c>
      <c r="I79" s="26">
        <v>3</v>
      </c>
      <c r="J79" s="36"/>
      <c r="K79" s="37">
        <f>I79*J79</f>
        <v>0</v>
      </c>
      <c r="L79" s="38" t="s">
        <v>289</v>
      </c>
    </row>
    <row r="80" spans="1:12" ht="100.05" customHeight="1" x14ac:dyDescent="0.2">
      <c r="B80" s="20">
        <v>70</v>
      </c>
      <c r="C80" s="21" t="s">
        <v>290</v>
      </c>
      <c r="D80" s="20" t="s">
        <v>266</v>
      </c>
      <c r="E80" s="33" t="s">
        <v>291</v>
      </c>
      <c r="F80" s="34" t="s">
        <v>292</v>
      </c>
      <c r="G80" s="35" t="s">
        <v>15</v>
      </c>
      <c r="H80" s="26" t="s">
        <v>16</v>
      </c>
      <c r="I80" s="26">
        <v>4</v>
      </c>
      <c r="J80" s="36"/>
      <c r="K80" s="37">
        <f>I80*J80</f>
        <v>0</v>
      </c>
      <c r="L80" s="38" t="s">
        <v>293</v>
      </c>
    </row>
    <row r="81" spans="1:12" ht="100.05" customHeight="1" x14ac:dyDescent="0.2">
      <c r="B81" s="20"/>
      <c r="C81" s="20"/>
      <c r="D81" s="20"/>
      <c r="E81" s="33" t="s">
        <v>54</v>
      </c>
      <c r="F81" s="34"/>
      <c r="G81" s="35"/>
      <c r="H81" s="26"/>
      <c r="I81" s="26"/>
      <c r="J81" s="36"/>
      <c r="K81" s="37">
        <f>SUM(K71:K80)</f>
        <v>0</v>
      </c>
      <c r="L81" s="38"/>
    </row>
    <row r="82" spans="1:12" ht="100.05" customHeight="1" x14ac:dyDescent="0.2">
      <c r="B82" s="20">
        <v>71</v>
      </c>
      <c r="C82" s="21" t="s">
        <v>294</v>
      </c>
      <c r="D82" s="20" t="s">
        <v>266</v>
      </c>
      <c r="E82" s="33" t="s">
        <v>295</v>
      </c>
      <c r="F82" s="34" t="s">
        <v>296</v>
      </c>
      <c r="G82" s="35" t="s">
        <v>15</v>
      </c>
      <c r="H82" s="26" t="s">
        <v>16</v>
      </c>
      <c r="I82" s="26">
        <v>1</v>
      </c>
      <c r="J82" s="36"/>
      <c r="K82" s="37">
        <f>I82*J82</f>
        <v>0</v>
      </c>
      <c r="L82" s="38" t="s">
        <v>297</v>
      </c>
    </row>
    <row r="83" spans="1:12" ht="100.05" customHeight="1" x14ac:dyDescent="0.2">
      <c r="B83" s="20">
        <v>72</v>
      </c>
      <c r="C83" s="21" t="s">
        <v>298</v>
      </c>
      <c r="D83" s="20" t="s">
        <v>266</v>
      </c>
      <c r="E83" s="33" t="s">
        <v>299</v>
      </c>
      <c r="F83" s="34" t="s">
        <v>300</v>
      </c>
      <c r="G83" s="35" t="s">
        <v>15</v>
      </c>
      <c r="H83" s="26" t="s">
        <v>16</v>
      </c>
      <c r="I83" s="26">
        <v>2</v>
      </c>
      <c r="J83" s="36"/>
      <c r="K83" s="37">
        <f>I83*J83</f>
        <v>0</v>
      </c>
      <c r="L83" s="38" t="s">
        <v>301</v>
      </c>
    </row>
    <row r="84" spans="1:12" ht="100.05" customHeight="1" x14ac:dyDescent="0.2">
      <c r="B84" s="20">
        <v>73</v>
      </c>
      <c r="C84" s="21" t="s">
        <v>302</v>
      </c>
      <c r="D84" s="20" t="s">
        <v>266</v>
      </c>
      <c r="E84" s="33" t="s">
        <v>303</v>
      </c>
      <c r="F84" s="34" t="s">
        <v>304</v>
      </c>
      <c r="G84" s="35" t="s">
        <v>15</v>
      </c>
      <c r="H84" s="26" t="s">
        <v>16</v>
      </c>
      <c r="I84" s="26">
        <v>1</v>
      </c>
      <c r="J84" s="36"/>
      <c r="K84" s="37">
        <f>I84*J84</f>
        <v>0</v>
      </c>
      <c r="L84" s="38" t="s">
        <v>305</v>
      </c>
    </row>
    <row r="85" spans="1:12" ht="100.05" customHeight="1" x14ac:dyDescent="0.2">
      <c r="A85" s="19" t="s">
        <v>26</v>
      </c>
      <c r="B85" s="20">
        <v>74</v>
      </c>
      <c r="C85" s="21" t="s">
        <v>306</v>
      </c>
      <c r="D85" s="20" t="s">
        <v>266</v>
      </c>
      <c r="E85" s="33" t="s">
        <v>307</v>
      </c>
      <c r="F85" s="34" t="s">
        <v>308</v>
      </c>
      <c r="G85" s="35" t="s">
        <v>15</v>
      </c>
      <c r="H85" s="26" t="s">
        <v>16</v>
      </c>
      <c r="I85" s="26">
        <v>1</v>
      </c>
      <c r="J85" s="36"/>
      <c r="K85" s="37">
        <f>I85*J85</f>
        <v>0</v>
      </c>
      <c r="L85" s="38" t="s">
        <v>309</v>
      </c>
    </row>
    <row r="86" spans="1:12" ht="100.05" customHeight="1" x14ac:dyDescent="0.2">
      <c r="B86" s="20">
        <v>75</v>
      </c>
      <c r="C86" s="21" t="s">
        <v>310</v>
      </c>
      <c r="D86" s="20" t="s">
        <v>266</v>
      </c>
      <c r="E86" s="33" t="s">
        <v>311</v>
      </c>
      <c r="F86" s="34" t="s">
        <v>312</v>
      </c>
      <c r="G86" s="35" t="s">
        <v>15</v>
      </c>
      <c r="H86" s="26" t="s">
        <v>16</v>
      </c>
      <c r="I86" s="26">
        <v>4</v>
      </c>
      <c r="J86" s="36"/>
      <c r="K86" s="37">
        <f>I86*J86</f>
        <v>0</v>
      </c>
      <c r="L86" s="38" t="s">
        <v>313</v>
      </c>
    </row>
    <row r="87" spans="1:12" ht="100.05" customHeight="1" x14ac:dyDescent="0.2">
      <c r="B87" s="20">
        <v>76</v>
      </c>
      <c r="C87" s="21" t="s">
        <v>314</v>
      </c>
      <c r="D87" s="20" t="s">
        <v>266</v>
      </c>
      <c r="E87" s="33" t="s">
        <v>315</v>
      </c>
      <c r="F87" s="34" t="s">
        <v>316</v>
      </c>
      <c r="G87" s="35" t="s">
        <v>15</v>
      </c>
      <c r="H87" s="26" t="s">
        <v>16</v>
      </c>
      <c r="I87" s="26">
        <v>4</v>
      </c>
      <c r="J87" s="36"/>
      <c r="K87" s="37">
        <f>I87*J87</f>
        <v>0</v>
      </c>
      <c r="L87" s="38" t="s">
        <v>313</v>
      </c>
    </row>
    <row r="88" spans="1:12" ht="100.05" customHeight="1" x14ac:dyDescent="0.2">
      <c r="B88" s="20">
        <v>77</v>
      </c>
      <c r="C88" s="21" t="s">
        <v>317</v>
      </c>
      <c r="D88" s="20" t="s">
        <v>266</v>
      </c>
      <c r="E88" s="33" t="s">
        <v>318</v>
      </c>
      <c r="F88" s="34" t="s">
        <v>319</v>
      </c>
      <c r="G88" s="35" t="s">
        <v>15</v>
      </c>
      <c r="H88" s="26" t="s">
        <v>16</v>
      </c>
      <c r="I88" s="26">
        <v>2</v>
      </c>
      <c r="J88" s="36"/>
      <c r="K88" s="37">
        <f>I88*J88</f>
        <v>0</v>
      </c>
      <c r="L88" s="38" t="s">
        <v>320</v>
      </c>
    </row>
    <row r="89" spans="1:12" ht="100.05" customHeight="1" x14ac:dyDescent="0.2">
      <c r="B89" s="20">
        <v>78</v>
      </c>
      <c r="C89" s="21" t="s">
        <v>321</v>
      </c>
      <c r="D89" s="20" t="s">
        <v>266</v>
      </c>
      <c r="E89" s="33" t="s">
        <v>322</v>
      </c>
      <c r="F89" s="34" t="s">
        <v>323</v>
      </c>
      <c r="G89" s="35" t="s">
        <v>15</v>
      </c>
      <c r="H89" s="26" t="s">
        <v>16</v>
      </c>
      <c r="I89" s="26">
        <v>2</v>
      </c>
      <c r="J89" s="36"/>
      <c r="K89" s="37">
        <f>I89*J89</f>
        <v>0</v>
      </c>
      <c r="L89" s="38" t="s">
        <v>324</v>
      </c>
    </row>
    <row r="90" spans="1:12" ht="100.05" customHeight="1" x14ac:dyDescent="0.2">
      <c r="B90" s="20">
        <v>79</v>
      </c>
      <c r="C90" s="21" t="s">
        <v>325</v>
      </c>
      <c r="D90" s="20" t="s">
        <v>266</v>
      </c>
      <c r="E90" s="33" t="s">
        <v>326</v>
      </c>
      <c r="F90" s="34" t="s">
        <v>327</v>
      </c>
      <c r="G90" s="35" t="s">
        <v>15</v>
      </c>
      <c r="H90" s="26" t="s">
        <v>16</v>
      </c>
      <c r="I90" s="26">
        <v>2</v>
      </c>
      <c r="J90" s="36"/>
      <c r="K90" s="37">
        <f>I90*J90</f>
        <v>0</v>
      </c>
      <c r="L90" s="38" t="s">
        <v>328</v>
      </c>
    </row>
    <row r="91" spans="1:12" ht="100.05" customHeight="1" x14ac:dyDescent="0.2">
      <c r="B91" s="20">
        <v>80</v>
      </c>
      <c r="C91" s="21" t="s">
        <v>329</v>
      </c>
      <c r="D91" s="20" t="s">
        <v>266</v>
      </c>
      <c r="E91" s="33" t="s">
        <v>330</v>
      </c>
      <c r="F91" s="34" t="s">
        <v>331</v>
      </c>
      <c r="G91" s="35" t="s">
        <v>15</v>
      </c>
      <c r="H91" s="26" t="s">
        <v>16</v>
      </c>
      <c r="I91" s="26">
        <v>4</v>
      </c>
      <c r="J91" s="36"/>
      <c r="K91" s="37">
        <f>I91*J91</f>
        <v>0</v>
      </c>
      <c r="L91" s="38" t="s">
        <v>332</v>
      </c>
    </row>
    <row r="92" spans="1:12" ht="100.05" customHeight="1" x14ac:dyDescent="0.2">
      <c r="B92" s="20"/>
      <c r="C92" s="20"/>
      <c r="D92" s="20"/>
      <c r="E92" s="33" t="s">
        <v>54</v>
      </c>
      <c r="F92" s="34"/>
      <c r="G92" s="35"/>
      <c r="H92" s="26"/>
      <c r="I92" s="26"/>
      <c r="J92" s="36"/>
      <c r="K92" s="37">
        <f>SUM(K82:K91)</f>
        <v>0</v>
      </c>
      <c r="L92" s="38"/>
    </row>
    <row r="93" spans="1:12" ht="100.05" customHeight="1" x14ac:dyDescent="0.2">
      <c r="B93" s="20">
        <v>81</v>
      </c>
      <c r="C93" s="21" t="s">
        <v>333</v>
      </c>
      <c r="D93" s="20" t="s">
        <v>266</v>
      </c>
      <c r="E93" s="33" t="s">
        <v>334</v>
      </c>
      <c r="F93" s="34" t="s">
        <v>335</v>
      </c>
      <c r="G93" s="35" t="s">
        <v>15</v>
      </c>
      <c r="H93" s="26" t="s">
        <v>16</v>
      </c>
      <c r="I93" s="26">
        <v>4</v>
      </c>
      <c r="J93" s="36"/>
      <c r="K93" s="37">
        <f>I93*J93</f>
        <v>0</v>
      </c>
      <c r="L93" s="38" t="s">
        <v>336</v>
      </c>
    </row>
    <row r="94" spans="1:12" ht="100.05" customHeight="1" x14ac:dyDescent="0.2">
      <c r="B94" s="20">
        <v>82</v>
      </c>
      <c r="C94" s="21" t="s">
        <v>337</v>
      </c>
      <c r="D94" s="20" t="s">
        <v>266</v>
      </c>
      <c r="E94" s="33" t="s">
        <v>338</v>
      </c>
      <c r="F94" s="34" t="s">
        <v>339</v>
      </c>
      <c r="G94" s="35" t="s">
        <v>15</v>
      </c>
      <c r="H94" s="26" t="s">
        <v>16</v>
      </c>
      <c r="I94" s="26">
        <v>1</v>
      </c>
      <c r="J94" s="36"/>
      <c r="K94" s="37">
        <f>I94*J94</f>
        <v>0</v>
      </c>
      <c r="L94" s="38" t="s">
        <v>340</v>
      </c>
    </row>
    <row r="95" spans="1:12" ht="100.05" customHeight="1" x14ac:dyDescent="0.2">
      <c r="B95" s="20">
        <v>83</v>
      </c>
      <c r="C95" s="21" t="s">
        <v>341</v>
      </c>
      <c r="D95" s="20" t="s">
        <v>266</v>
      </c>
      <c r="E95" s="33" t="s">
        <v>342</v>
      </c>
      <c r="F95" s="34" t="s">
        <v>343</v>
      </c>
      <c r="G95" s="35" t="s">
        <v>15</v>
      </c>
      <c r="H95" s="26" t="s">
        <v>16</v>
      </c>
      <c r="I95" s="26">
        <v>1</v>
      </c>
      <c r="J95" s="36"/>
      <c r="K95" s="37">
        <f>I95*J95</f>
        <v>0</v>
      </c>
      <c r="L95" s="38" t="s">
        <v>344</v>
      </c>
    </row>
    <row r="96" spans="1:12" ht="100.05" customHeight="1" x14ac:dyDescent="0.2">
      <c r="A96" s="19" t="s">
        <v>26</v>
      </c>
      <c r="B96" s="20">
        <v>84</v>
      </c>
      <c r="C96" s="21" t="s">
        <v>345</v>
      </c>
      <c r="D96" s="20" t="s">
        <v>266</v>
      </c>
      <c r="E96" s="33" t="s">
        <v>326</v>
      </c>
      <c r="F96" s="34" t="s">
        <v>346</v>
      </c>
      <c r="G96" s="35" t="s">
        <v>15</v>
      </c>
      <c r="H96" s="26" t="s">
        <v>16</v>
      </c>
      <c r="I96" s="26">
        <v>10</v>
      </c>
      <c r="J96" s="36"/>
      <c r="K96" s="37">
        <f>I96*J96</f>
        <v>0</v>
      </c>
      <c r="L96" s="38" t="s">
        <v>347</v>
      </c>
    </row>
    <row r="97" spans="1:12" ht="100.05" customHeight="1" x14ac:dyDescent="0.2">
      <c r="B97" s="20">
        <v>85</v>
      </c>
      <c r="C97" s="21" t="s">
        <v>348</v>
      </c>
      <c r="D97" s="20" t="s">
        <v>266</v>
      </c>
      <c r="E97" s="33" t="s">
        <v>349</v>
      </c>
      <c r="F97" s="34" t="s">
        <v>350</v>
      </c>
      <c r="G97" s="35" t="s">
        <v>15</v>
      </c>
      <c r="H97" s="26" t="s">
        <v>16</v>
      </c>
      <c r="I97" s="26">
        <v>3</v>
      </c>
      <c r="J97" s="36"/>
      <c r="K97" s="37">
        <f>I97*J97</f>
        <v>0</v>
      </c>
      <c r="L97" s="38" t="s">
        <v>351</v>
      </c>
    </row>
    <row r="98" spans="1:12" ht="100.05" customHeight="1" x14ac:dyDescent="0.2">
      <c r="B98" s="20">
        <v>86</v>
      </c>
      <c r="C98" s="21" t="s">
        <v>352</v>
      </c>
      <c r="D98" s="20" t="s">
        <v>266</v>
      </c>
      <c r="E98" s="33" t="s">
        <v>353</v>
      </c>
      <c r="F98" s="34" t="s">
        <v>354</v>
      </c>
      <c r="G98" s="35" t="s">
        <v>15</v>
      </c>
      <c r="H98" s="26" t="s">
        <v>160</v>
      </c>
      <c r="I98" s="26">
        <v>5</v>
      </c>
      <c r="J98" s="36"/>
      <c r="K98" s="37">
        <f>I98*J98</f>
        <v>0</v>
      </c>
      <c r="L98" s="38" t="s">
        <v>355</v>
      </c>
    </row>
    <row r="99" spans="1:12" ht="100.05" customHeight="1" x14ac:dyDescent="0.2">
      <c r="B99" s="20">
        <v>87</v>
      </c>
      <c r="C99" s="21" t="s">
        <v>356</v>
      </c>
      <c r="D99" s="20" t="s">
        <v>266</v>
      </c>
      <c r="E99" s="33" t="s">
        <v>353</v>
      </c>
      <c r="F99" s="34" t="s">
        <v>357</v>
      </c>
      <c r="G99" s="35" t="s">
        <v>15</v>
      </c>
      <c r="H99" s="26" t="s">
        <v>160</v>
      </c>
      <c r="I99" s="26">
        <v>5</v>
      </c>
      <c r="J99" s="36"/>
      <c r="K99" s="37">
        <f>I99*J99</f>
        <v>0</v>
      </c>
      <c r="L99" s="38" t="s">
        <v>358</v>
      </c>
    </row>
    <row r="100" spans="1:12" ht="100.05" customHeight="1" x14ac:dyDescent="0.2">
      <c r="B100" s="20">
        <v>88</v>
      </c>
      <c r="C100" s="21" t="s">
        <v>359</v>
      </c>
      <c r="D100" s="20" t="s">
        <v>266</v>
      </c>
      <c r="E100" s="33" t="s">
        <v>353</v>
      </c>
      <c r="F100" s="34" t="s">
        <v>360</v>
      </c>
      <c r="G100" s="35" t="s">
        <v>15</v>
      </c>
      <c r="H100" s="26" t="s">
        <v>160</v>
      </c>
      <c r="I100" s="26">
        <v>5</v>
      </c>
      <c r="J100" s="36"/>
      <c r="K100" s="37">
        <f>I100*J100</f>
        <v>0</v>
      </c>
      <c r="L100" s="38" t="s">
        <v>361</v>
      </c>
    </row>
    <row r="101" spans="1:12" ht="100.05" customHeight="1" x14ac:dyDescent="0.2">
      <c r="B101" s="20">
        <v>89</v>
      </c>
      <c r="C101" s="21" t="s">
        <v>362</v>
      </c>
      <c r="D101" s="20" t="s">
        <v>266</v>
      </c>
      <c r="E101" s="33" t="s">
        <v>363</v>
      </c>
      <c r="F101" s="34" t="s">
        <v>364</v>
      </c>
      <c r="G101" s="35" t="s">
        <v>15</v>
      </c>
      <c r="H101" s="26" t="s">
        <v>16</v>
      </c>
      <c r="I101" s="26">
        <v>5</v>
      </c>
      <c r="J101" s="36"/>
      <c r="K101" s="37">
        <f>I101*J101</f>
        <v>0</v>
      </c>
      <c r="L101" s="38" t="s">
        <v>365</v>
      </c>
    </row>
    <row r="102" spans="1:12" ht="100.05" customHeight="1" x14ac:dyDescent="0.2">
      <c r="B102" s="20">
        <v>90</v>
      </c>
      <c r="C102" s="21" t="s">
        <v>366</v>
      </c>
      <c r="D102" s="20" t="s">
        <v>266</v>
      </c>
      <c r="E102" s="33" t="s">
        <v>367</v>
      </c>
      <c r="F102" s="34" t="s">
        <v>368</v>
      </c>
      <c r="G102" s="35" t="s">
        <v>15</v>
      </c>
      <c r="H102" s="26" t="s">
        <v>72</v>
      </c>
      <c r="I102" s="26">
        <v>3</v>
      </c>
      <c r="J102" s="36"/>
      <c r="K102" s="37">
        <f>I102*J102</f>
        <v>0</v>
      </c>
      <c r="L102" s="38" t="s">
        <v>369</v>
      </c>
    </row>
    <row r="103" spans="1:12" ht="100.05" customHeight="1" x14ac:dyDescent="0.2">
      <c r="B103" s="20"/>
      <c r="C103" s="20"/>
      <c r="D103" s="20"/>
      <c r="E103" s="33" t="s">
        <v>54</v>
      </c>
      <c r="F103" s="34"/>
      <c r="G103" s="35"/>
      <c r="H103" s="26"/>
      <c r="I103" s="26"/>
      <c r="J103" s="36"/>
      <c r="K103" s="37">
        <f>SUM(K93:K102)</f>
        <v>0</v>
      </c>
      <c r="L103" s="38"/>
    </row>
    <row r="104" spans="1:12" ht="100.05" customHeight="1" x14ac:dyDescent="0.2">
      <c r="B104" s="20">
        <v>91</v>
      </c>
      <c r="C104" s="21" t="s">
        <v>370</v>
      </c>
      <c r="D104" s="20" t="s">
        <v>266</v>
      </c>
      <c r="E104" s="33" t="s">
        <v>371</v>
      </c>
      <c r="F104" s="34" t="s">
        <v>372</v>
      </c>
      <c r="G104" s="35" t="s">
        <v>15</v>
      </c>
      <c r="H104" s="26" t="s">
        <v>16</v>
      </c>
      <c r="I104" s="26">
        <v>4</v>
      </c>
      <c r="J104" s="36"/>
      <c r="K104" s="37">
        <f>I104*J104</f>
        <v>0</v>
      </c>
      <c r="L104" s="38" t="s">
        <v>373</v>
      </c>
    </row>
    <row r="105" spans="1:12" ht="100.05" customHeight="1" x14ac:dyDescent="0.2">
      <c r="B105" s="20">
        <v>92</v>
      </c>
      <c r="C105" s="21" t="s">
        <v>374</v>
      </c>
      <c r="D105" s="20" t="s">
        <v>266</v>
      </c>
      <c r="E105" s="33" t="s">
        <v>371</v>
      </c>
      <c r="F105" s="34" t="s">
        <v>375</v>
      </c>
      <c r="G105" s="35" t="s">
        <v>15</v>
      </c>
      <c r="H105" s="26" t="s">
        <v>16</v>
      </c>
      <c r="I105" s="26">
        <v>4</v>
      </c>
      <c r="J105" s="36"/>
      <c r="K105" s="37">
        <f>I105*J105</f>
        <v>0</v>
      </c>
      <c r="L105" s="38" t="s">
        <v>376</v>
      </c>
    </row>
    <row r="106" spans="1:12" ht="100.05" customHeight="1" x14ac:dyDescent="0.2">
      <c r="B106" s="20">
        <v>93</v>
      </c>
      <c r="C106" s="21" t="s">
        <v>377</v>
      </c>
      <c r="D106" s="20" t="s">
        <v>266</v>
      </c>
      <c r="E106" s="33" t="s">
        <v>371</v>
      </c>
      <c r="F106" s="34" t="s">
        <v>378</v>
      </c>
      <c r="G106" s="35" t="s">
        <v>15</v>
      </c>
      <c r="H106" s="26" t="s">
        <v>16</v>
      </c>
      <c r="I106" s="26">
        <v>1</v>
      </c>
      <c r="J106" s="36"/>
      <c r="K106" s="37">
        <f>I106*J106</f>
        <v>0</v>
      </c>
      <c r="L106" s="38" t="s">
        <v>379</v>
      </c>
    </row>
    <row r="107" spans="1:12" ht="100.05" customHeight="1" x14ac:dyDescent="0.2">
      <c r="A107" s="19" t="s">
        <v>26</v>
      </c>
      <c r="B107" s="20">
        <v>94</v>
      </c>
      <c r="C107" s="21" t="s">
        <v>380</v>
      </c>
      <c r="D107" s="20" t="s">
        <v>266</v>
      </c>
      <c r="E107" s="33" t="s">
        <v>371</v>
      </c>
      <c r="F107" s="34" t="s">
        <v>381</v>
      </c>
      <c r="G107" s="35" t="s">
        <v>15</v>
      </c>
      <c r="H107" s="26" t="s">
        <v>16</v>
      </c>
      <c r="I107" s="26">
        <v>1</v>
      </c>
      <c r="J107" s="36"/>
      <c r="K107" s="37">
        <f>I107*J107</f>
        <v>0</v>
      </c>
      <c r="L107" s="38" t="s">
        <v>382</v>
      </c>
    </row>
    <row r="108" spans="1:12" ht="100.05" customHeight="1" x14ac:dyDescent="0.2">
      <c r="B108" s="20">
        <v>95</v>
      </c>
      <c r="C108" s="21" t="s">
        <v>383</v>
      </c>
      <c r="D108" s="20" t="s">
        <v>266</v>
      </c>
      <c r="E108" s="33" t="s">
        <v>371</v>
      </c>
      <c r="F108" s="34" t="s">
        <v>384</v>
      </c>
      <c r="G108" s="35" t="s">
        <v>15</v>
      </c>
      <c r="H108" s="26" t="s">
        <v>16</v>
      </c>
      <c r="I108" s="26">
        <v>1</v>
      </c>
      <c r="J108" s="36"/>
      <c r="K108" s="37">
        <f>I108*J108</f>
        <v>0</v>
      </c>
      <c r="L108" s="38" t="s">
        <v>385</v>
      </c>
    </row>
    <row r="109" spans="1:12" ht="100.05" customHeight="1" x14ac:dyDescent="0.2">
      <c r="B109" s="20">
        <v>96</v>
      </c>
      <c r="C109" s="21" t="s">
        <v>386</v>
      </c>
      <c r="D109" s="20" t="s">
        <v>266</v>
      </c>
      <c r="E109" s="33" t="s">
        <v>371</v>
      </c>
      <c r="F109" s="34" t="s">
        <v>387</v>
      </c>
      <c r="G109" s="35" t="s">
        <v>15</v>
      </c>
      <c r="H109" s="26" t="s">
        <v>16</v>
      </c>
      <c r="I109" s="26">
        <v>1</v>
      </c>
      <c r="J109" s="36"/>
      <c r="K109" s="37">
        <f>I109*J109</f>
        <v>0</v>
      </c>
      <c r="L109" s="38" t="s">
        <v>388</v>
      </c>
    </row>
    <row r="110" spans="1:12" ht="100.05" customHeight="1" x14ac:dyDescent="0.2">
      <c r="B110" s="20">
        <v>97</v>
      </c>
      <c r="C110" s="21" t="s">
        <v>389</v>
      </c>
      <c r="D110" s="20" t="s">
        <v>266</v>
      </c>
      <c r="E110" s="33" t="s">
        <v>390</v>
      </c>
      <c r="F110" s="34" t="s">
        <v>391</v>
      </c>
      <c r="G110" s="35" t="s">
        <v>15</v>
      </c>
      <c r="H110" s="26" t="s">
        <v>16</v>
      </c>
      <c r="I110" s="26">
        <v>2</v>
      </c>
      <c r="J110" s="36"/>
      <c r="K110" s="37">
        <f>I110*J110</f>
        <v>0</v>
      </c>
      <c r="L110" s="38" t="s">
        <v>392</v>
      </c>
    </row>
    <row r="111" spans="1:12" ht="100.05" customHeight="1" x14ac:dyDescent="0.2">
      <c r="B111" s="20">
        <v>98</v>
      </c>
      <c r="C111" s="21" t="s">
        <v>393</v>
      </c>
      <c r="D111" s="20" t="s">
        <v>266</v>
      </c>
      <c r="E111" s="33" t="s">
        <v>390</v>
      </c>
      <c r="F111" s="34" t="s">
        <v>394</v>
      </c>
      <c r="G111" s="35" t="s">
        <v>15</v>
      </c>
      <c r="H111" s="26" t="s">
        <v>16</v>
      </c>
      <c r="I111" s="26">
        <v>2</v>
      </c>
      <c r="J111" s="36"/>
      <c r="K111" s="37">
        <f>I111*J111</f>
        <v>0</v>
      </c>
      <c r="L111" s="38" t="s">
        <v>395</v>
      </c>
    </row>
    <row r="112" spans="1:12" ht="100.05" customHeight="1" x14ac:dyDescent="0.2">
      <c r="B112" s="20">
        <v>99</v>
      </c>
      <c r="C112" s="21" t="s">
        <v>396</v>
      </c>
      <c r="D112" s="20" t="s">
        <v>266</v>
      </c>
      <c r="E112" s="33" t="s">
        <v>397</v>
      </c>
      <c r="F112" s="34" t="s">
        <v>398</v>
      </c>
      <c r="G112" s="35" t="s">
        <v>15</v>
      </c>
      <c r="H112" s="26" t="s">
        <v>160</v>
      </c>
      <c r="I112" s="26">
        <v>4</v>
      </c>
      <c r="J112" s="36"/>
      <c r="K112" s="37">
        <f>I112*J112</f>
        <v>0</v>
      </c>
      <c r="L112" s="38" t="s">
        <v>399</v>
      </c>
    </row>
    <row r="113" spans="1:12" ht="100.05" customHeight="1" x14ac:dyDescent="0.2">
      <c r="B113" s="20">
        <v>100</v>
      </c>
      <c r="C113" s="21" t="s">
        <v>400</v>
      </c>
      <c r="D113" s="20" t="s">
        <v>266</v>
      </c>
      <c r="E113" s="33" t="s">
        <v>401</v>
      </c>
      <c r="F113" s="34" t="s">
        <v>402</v>
      </c>
      <c r="G113" s="35" t="s">
        <v>15</v>
      </c>
      <c r="H113" s="26" t="s">
        <v>16</v>
      </c>
      <c r="I113" s="26">
        <v>4</v>
      </c>
      <c r="J113" s="36"/>
      <c r="K113" s="37">
        <f>I113*J113</f>
        <v>0</v>
      </c>
      <c r="L113" s="38" t="s">
        <v>403</v>
      </c>
    </row>
    <row r="114" spans="1:12" ht="100.05" customHeight="1" x14ac:dyDescent="0.2">
      <c r="B114" s="20"/>
      <c r="C114" s="20"/>
      <c r="D114" s="20"/>
      <c r="E114" s="33" t="s">
        <v>54</v>
      </c>
      <c r="F114" s="34"/>
      <c r="G114" s="35"/>
      <c r="H114" s="26"/>
      <c r="I114" s="26"/>
      <c r="J114" s="36"/>
      <c r="K114" s="37">
        <f>SUM(K104:K113)</f>
        <v>0</v>
      </c>
      <c r="L114" s="38"/>
    </row>
    <row r="115" spans="1:12" ht="100.05" customHeight="1" x14ac:dyDescent="0.2">
      <c r="B115" s="20">
        <v>101</v>
      </c>
      <c r="C115" s="21" t="s">
        <v>404</v>
      </c>
      <c r="D115" s="20" t="s">
        <v>266</v>
      </c>
      <c r="E115" s="33" t="s">
        <v>405</v>
      </c>
      <c r="F115" s="34" t="s">
        <v>406</v>
      </c>
      <c r="G115" s="35" t="s">
        <v>15</v>
      </c>
      <c r="H115" s="26" t="s">
        <v>16</v>
      </c>
      <c r="I115" s="26">
        <v>2</v>
      </c>
      <c r="J115" s="36"/>
      <c r="K115" s="37">
        <f>I115*J115</f>
        <v>0</v>
      </c>
      <c r="L115" s="38" t="s">
        <v>407</v>
      </c>
    </row>
    <row r="116" spans="1:12" ht="100.05" customHeight="1" x14ac:dyDescent="0.2">
      <c r="B116" s="20">
        <v>102</v>
      </c>
      <c r="C116" s="21" t="s">
        <v>408</v>
      </c>
      <c r="D116" s="20" t="s">
        <v>266</v>
      </c>
      <c r="E116" s="33" t="s">
        <v>409</v>
      </c>
      <c r="F116" s="34" t="s">
        <v>410</v>
      </c>
      <c r="G116" s="35" t="s">
        <v>15</v>
      </c>
      <c r="H116" s="26" t="s">
        <v>160</v>
      </c>
      <c r="I116" s="26">
        <v>5</v>
      </c>
      <c r="J116" s="36"/>
      <c r="K116" s="37">
        <f>I116*J116</f>
        <v>0</v>
      </c>
      <c r="L116" s="38" t="s">
        <v>411</v>
      </c>
    </row>
    <row r="117" spans="1:12" ht="100.05" customHeight="1" x14ac:dyDescent="0.2">
      <c r="B117" s="20">
        <v>103</v>
      </c>
      <c r="C117" s="21" t="s">
        <v>412</v>
      </c>
      <c r="D117" s="20" t="s">
        <v>266</v>
      </c>
      <c r="E117" s="33" t="s">
        <v>409</v>
      </c>
      <c r="F117" s="34" t="s">
        <v>413</v>
      </c>
      <c r="G117" s="35" t="s">
        <v>15</v>
      </c>
      <c r="H117" s="26" t="s">
        <v>160</v>
      </c>
      <c r="I117" s="26">
        <v>5</v>
      </c>
      <c r="J117" s="36"/>
      <c r="K117" s="37">
        <f>I117*J117</f>
        <v>0</v>
      </c>
      <c r="L117" s="38" t="s">
        <v>414</v>
      </c>
    </row>
    <row r="118" spans="1:12" ht="100.05" customHeight="1" x14ac:dyDescent="0.2">
      <c r="A118" s="19" t="s">
        <v>26</v>
      </c>
      <c r="B118" s="20">
        <v>104</v>
      </c>
      <c r="C118" s="21" t="s">
        <v>415</v>
      </c>
      <c r="D118" s="20" t="s">
        <v>266</v>
      </c>
      <c r="E118" s="33" t="s">
        <v>409</v>
      </c>
      <c r="F118" s="34" t="s">
        <v>416</v>
      </c>
      <c r="G118" s="35" t="s">
        <v>15</v>
      </c>
      <c r="H118" s="26" t="s">
        <v>160</v>
      </c>
      <c r="I118" s="26">
        <v>5</v>
      </c>
      <c r="J118" s="36"/>
      <c r="K118" s="37">
        <f>I118*J118</f>
        <v>0</v>
      </c>
      <c r="L118" s="38" t="s">
        <v>417</v>
      </c>
    </row>
    <row r="119" spans="1:12" ht="100.05" customHeight="1" x14ac:dyDescent="0.2">
      <c r="B119" s="20">
        <v>105</v>
      </c>
      <c r="C119" s="21" t="s">
        <v>418</v>
      </c>
      <c r="D119" s="20" t="s">
        <v>266</v>
      </c>
      <c r="E119" s="33" t="s">
        <v>409</v>
      </c>
      <c r="F119" s="34" t="s">
        <v>419</v>
      </c>
      <c r="G119" s="35" t="s">
        <v>15</v>
      </c>
      <c r="H119" s="26" t="s">
        <v>160</v>
      </c>
      <c r="I119" s="26">
        <v>5</v>
      </c>
      <c r="J119" s="36"/>
      <c r="K119" s="37">
        <f>I119*J119</f>
        <v>0</v>
      </c>
      <c r="L119" s="38" t="s">
        <v>420</v>
      </c>
    </row>
    <row r="120" spans="1:12" ht="100.05" customHeight="1" x14ac:dyDescent="0.2">
      <c r="B120" s="20">
        <v>106</v>
      </c>
      <c r="C120" s="21" t="s">
        <v>421</v>
      </c>
      <c r="D120" s="20" t="s">
        <v>266</v>
      </c>
      <c r="E120" s="33" t="s">
        <v>409</v>
      </c>
      <c r="F120" s="34" t="s">
        <v>422</v>
      </c>
      <c r="G120" s="35" t="s">
        <v>15</v>
      </c>
      <c r="H120" s="26" t="s">
        <v>160</v>
      </c>
      <c r="I120" s="26">
        <v>5</v>
      </c>
      <c r="J120" s="36"/>
      <c r="K120" s="37">
        <f>I120*J120</f>
        <v>0</v>
      </c>
      <c r="L120" s="38" t="s">
        <v>423</v>
      </c>
    </row>
    <row r="121" spans="1:12" ht="100.05" customHeight="1" x14ac:dyDescent="0.2">
      <c r="B121" s="20">
        <v>107</v>
      </c>
      <c r="C121" s="21" t="s">
        <v>424</v>
      </c>
      <c r="D121" s="20" t="s">
        <v>266</v>
      </c>
      <c r="E121" s="33" t="s">
        <v>409</v>
      </c>
      <c r="F121" s="34" t="s">
        <v>425</v>
      </c>
      <c r="G121" s="35" t="s">
        <v>15</v>
      </c>
      <c r="H121" s="26" t="s">
        <v>160</v>
      </c>
      <c r="I121" s="26">
        <v>5</v>
      </c>
      <c r="J121" s="36"/>
      <c r="K121" s="37">
        <f>I121*J121</f>
        <v>0</v>
      </c>
      <c r="L121" s="38" t="s">
        <v>426</v>
      </c>
    </row>
    <row r="122" spans="1:12" ht="100.05" customHeight="1" x14ac:dyDescent="0.2">
      <c r="B122" s="20">
        <v>108</v>
      </c>
      <c r="C122" s="21" t="s">
        <v>427</v>
      </c>
      <c r="D122" s="20" t="s">
        <v>266</v>
      </c>
      <c r="E122" s="33" t="s">
        <v>409</v>
      </c>
      <c r="F122" s="34" t="s">
        <v>428</v>
      </c>
      <c r="G122" s="35" t="s">
        <v>15</v>
      </c>
      <c r="H122" s="26" t="s">
        <v>160</v>
      </c>
      <c r="I122" s="26">
        <v>5</v>
      </c>
      <c r="J122" s="36"/>
      <c r="K122" s="37">
        <f>I122*J122</f>
        <v>0</v>
      </c>
      <c r="L122" s="38" t="s">
        <v>429</v>
      </c>
    </row>
    <row r="123" spans="1:12" ht="100.05" customHeight="1" x14ac:dyDescent="0.2">
      <c r="B123" s="20">
        <v>109</v>
      </c>
      <c r="C123" s="21" t="s">
        <v>430</v>
      </c>
      <c r="D123" s="20" t="s">
        <v>266</v>
      </c>
      <c r="E123" s="33" t="s">
        <v>409</v>
      </c>
      <c r="F123" s="34" t="s">
        <v>431</v>
      </c>
      <c r="G123" s="35" t="s">
        <v>15</v>
      </c>
      <c r="H123" s="26" t="s">
        <v>160</v>
      </c>
      <c r="I123" s="26">
        <v>2</v>
      </c>
      <c r="J123" s="36"/>
      <c r="K123" s="37">
        <f>I123*J123</f>
        <v>0</v>
      </c>
      <c r="L123" s="38" t="s">
        <v>432</v>
      </c>
    </row>
    <row r="124" spans="1:12" ht="100.05" customHeight="1" x14ac:dyDescent="0.2">
      <c r="B124" s="20">
        <v>110</v>
      </c>
      <c r="C124" s="21" t="s">
        <v>433</v>
      </c>
      <c r="D124" s="20" t="s">
        <v>266</v>
      </c>
      <c r="E124" s="33" t="s">
        <v>409</v>
      </c>
      <c r="F124" s="34" t="s">
        <v>434</v>
      </c>
      <c r="G124" s="35" t="s">
        <v>15</v>
      </c>
      <c r="H124" s="26" t="s">
        <v>160</v>
      </c>
      <c r="I124" s="26">
        <v>2</v>
      </c>
      <c r="J124" s="36"/>
      <c r="K124" s="37">
        <f>I124*J124</f>
        <v>0</v>
      </c>
      <c r="L124" s="38" t="s">
        <v>435</v>
      </c>
    </row>
    <row r="125" spans="1:12" ht="100.05" customHeight="1" x14ac:dyDescent="0.2">
      <c r="B125" s="20"/>
      <c r="C125" s="20"/>
      <c r="D125" s="20"/>
      <c r="E125" s="33" t="s">
        <v>54</v>
      </c>
      <c r="F125" s="34"/>
      <c r="G125" s="35"/>
      <c r="H125" s="26"/>
      <c r="I125" s="26"/>
      <c r="J125" s="36"/>
      <c r="K125" s="37">
        <f>SUM(K115:K124)</f>
        <v>0</v>
      </c>
      <c r="L125" s="38"/>
    </row>
    <row r="126" spans="1:12" ht="100.05" customHeight="1" x14ac:dyDescent="0.2">
      <c r="B126" s="20">
        <v>111</v>
      </c>
      <c r="C126" s="21" t="s">
        <v>436</v>
      </c>
      <c r="D126" s="20" t="s">
        <v>266</v>
      </c>
      <c r="E126" s="33" t="s">
        <v>437</v>
      </c>
      <c r="F126" s="34" t="s">
        <v>438</v>
      </c>
      <c r="G126" s="35" t="s">
        <v>15</v>
      </c>
      <c r="H126" s="26" t="s">
        <v>160</v>
      </c>
      <c r="I126" s="26">
        <v>4</v>
      </c>
      <c r="J126" s="36"/>
      <c r="K126" s="37">
        <f>I126*J126</f>
        <v>0</v>
      </c>
      <c r="L126" s="38" t="s">
        <v>439</v>
      </c>
    </row>
    <row r="127" spans="1:12" ht="100.05" customHeight="1" x14ac:dyDescent="0.2">
      <c r="B127" s="20">
        <v>112</v>
      </c>
      <c r="C127" s="21" t="s">
        <v>440</v>
      </c>
      <c r="D127" s="20" t="s">
        <v>266</v>
      </c>
      <c r="E127" s="33" t="s">
        <v>441</v>
      </c>
      <c r="F127" s="34" t="s">
        <v>442</v>
      </c>
      <c r="G127" s="35" t="s">
        <v>15</v>
      </c>
      <c r="H127" s="26" t="s">
        <v>16</v>
      </c>
      <c r="I127" s="26">
        <v>2</v>
      </c>
      <c r="J127" s="36"/>
      <c r="K127" s="37">
        <f>I127*J127</f>
        <v>0</v>
      </c>
      <c r="L127" s="38" t="s">
        <v>443</v>
      </c>
    </row>
    <row r="128" spans="1:12" ht="100.05" customHeight="1" x14ac:dyDescent="0.2">
      <c r="B128" s="20">
        <v>113</v>
      </c>
      <c r="C128" s="21" t="s">
        <v>444</v>
      </c>
      <c r="D128" s="20" t="s">
        <v>266</v>
      </c>
      <c r="E128" s="33" t="s">
        <v>441</v>
      </c>
      <c r="F128" s="34" t="s">
        <v>445</v>
      </c>
      <c r="G128" s="35" t="s">
        <v>15</v>
      </c>
      <c r="H128" s="26" t="s">
        <v>16</v>
      </c>
      <c r="I128" s="26">
        <v>2</v>
      </c>
      <c r="J128" s="36"/>
      <c r="K128" s="37">
        <f>I128*J128</f>
        <v>0</v>
      </c>
      <c r="L128" s="38" t="s">
        <v>446</v>
      </c>
    </row>
    <row r="129" spans="1:12" ht="100.05" customHeight="1" x14ac:dyDescent="0.2">
      <c r="A129" s="19" t="s">
        <v>26</v>
      </c>
      <c r="B129" s="20">
        <v>114</v>
      </c>
      <c r="C129" s="21" t="s">
        <v>447</v>
      </c>
      <c r="D129" s="20" t="s">
        <v>266</v>
      </c>
      <c r="E129" s="33" t="s">
        <v>448</v>
      </c>
      <c r="F129" s="34" t="s">
        <v>449</v>
      </c>
      <c r="G129" s="35" t="s">
        <v>15</v>
      </c>
      <c r="H129" s="26" t="s">
        <v>251</v>
      </c>
      <c r="I129" s="26">
        <v>1</v>
      </c>
      <c r="J129" s="36"/>
      <c r="K129" s="37">
        <f>I129*J129</f>
        <v>0</v>
      </c>
      <c r="L129" s="38" t="s">
        <v>450</v>
      </c>
    </row>
    <row r="130" spans="1:12" ht="100.05" customHeight="1" x14ac:dyDescent="0.2">
      <c r="B130" s="20">
        <v>115</v>
      </c>
      <c r="C130" s="21" t="s">
        <v>451</v>
      </c>
      <c r="D130" s="20" t="s">
        <v>266</v>
      </c>
      <c r="E130" s="33" t="s">
        <v>452</v>
      </c>
      <c r="F130" s="34" t="s">
        <v>453</v>
      </c>
      <c r="G130" s="35" t="s">
        <v>15</v>
      </c>
      <c r="H130" s="26" t="s">
        <v>89</v>
      </c>
      <c r="I130" s="26">
        <v>1</v>
      </c>
      <c r="J130" s="36"/>
      <c r="K130" s="37">
        <f>I130*J130</f>
        <v>0</v>
      </c>
      <c r="L130" s="38" t="s">
        <v>454</v>
      </c>
    </row>
    <row r="131" spans="1:12" ht="100.05" customHeight="1" x14ac:dyDescent="0.2">
      <c r="B131" s="20">
        <v>116</v>
      </c>
      <c r="C131" s="21" t="s">
        <v>455</v>
      </c>
      <c r="D131" s="20" t="s">
        <v>266</v>
      </c>
      <c r="E131" s="33" t="s">
        <v>456</v>
      </c>
      <c r="F131" s="34" t="s">
        <v>457</v>
      </c>
      <c r="G131" s="35" t="s">
        <v>15</v>
      </c>
      <c r="H131" s="26" t="s">
        <v>16</v>
      </c>
      <c r="I131" s="26">
        <v>1</v>
      </c>
      <c r="J131" s="36"/>
      <c r="K131" s="37">
        <f>I131*J131</f>
        <v>0</v>
      </c>
      <c r="L131" s="38" t="s">
        <v>458</v>
      </c>
    </row>
    <row r="132" spans="1:12" ht="100.05" customHeight="1" x14ac:dyDescent="0.2">
      <c r="B132" s="20">
        <v>117</v>
      </c>
      <c r="C132" s="21" t="s">
        <v>459</v>
      </c>
      <c r="D132" s="20" t="s">
        <v>266</v>
      </c>
      <c r="E132" s="33" t="s">
        <v>456</v>
      </c>
      <c r="F132" s="34" t="s">
        <v>460</v>
      </c>
      <c r="G132" s="35" t="s">
        <v>15</v>
      </c>
      <c r="H132" s="26" t="s">
        <v>16</v>
      </c>
      <c r="I132" s="26">
        <v>1</v>
      </c>
      <c r="J132" s="36"/>
      <c r="K132" s="37">
        <f>I132*J132</f>
        <v>0</v>
      </c>
      <c r="L132" s="38" t="s">
        <v>461</v>
      </c>
    </row>
    <row r="133" spans="1:12" ht="100.05" customHeight="1" x14ac:dyDescent="0.2">
      <c r="B133" s="20">
        <v>118</v>
      </c>
      <c r="C133" s="21" t="s">
        <v>462</v>
      </c>
      <c r="D133" s="20" t="s">
        <v>266</v>
      </c>
      <c r="E133" s="33" t="s">
        <v>456</v>
      </c>
      <c r="F133" s="34" t="s">
        <v>463</v>
      </c>
      <c r="G133" s="35" t="s">
        <v>15</v>
      </c>
      <c r="H133" s="26" t="s">
        <v>16</v>
      </c>
      <c r="I133" s="26">
        <v>1</v>
      </c>
      <c r="J133" s="36"/>
      <c r="K133" s="37">
        <f>I133*J133</f>
        <v>0</v>
      </c>
      <c r="L133" s="38" t="s">
        <v>464</v>
      </c>
    </row>
    <row r="134" spans="1:12" ht="100.05" customHeight="1" x14ac:dyDescent="0.2">
      <c r="B134" s="20">
        <v>119</v>
      </c>
      <c r="C134" s="21" t="s">
        <v>465</v>
      </c>
      <c r="D134" s="20" t="s">
        <v>266</v>
      </c>
      <c r="E134" s="33" t="s">
        <v>456</v>
      </c>
      <c r="F134" s="34" t="s">
        <v>466</v>
      </c>
      <c r="G134" s="35" t="s">
        <v>15</v>
      </c>
      <c r="H134" s="26" t="s">
        <v>16</v>
      </c>
      <c r="I134" s="26">
        <v>1</v>
      </c>
      <c r="J134" s="36"/>
      <c r="K134" s="37">
        <f>I134*J134</f>
        <v>0</v>
      </c>
      <c r="L134" s="38" t="s">
        <v>467</v>
      </c>
    </row>
    <row r="135" spans="1:12" ht="100.05" customHeight="1" x14ac:dyDescent="0.2">
      <c r="B135" s="20">
        <v>120</v>
      </c>
      <c r="C135" s="21" t="s">
        <v>468</v>
      </c>
      <c r="D135" s="20" t="s">
        <v>266</v>
      </c>
      <c r="E135" s="33" t="s">
        <v>456</v>
      </c>
      <c r="F135" s="34" t="s">
        <v>469</v>
      </c>
      <c r="G135" s="35" t="s">
        <v>15</v>
      </c>
      <c r="H135" s="26" t="s">
        <v>16</v>
      </c>
      <c r="I135" s="26">
        <v>1</v>
      </c>
      <c r="J135" s="36"/>
      <c r="K135" s="37">
        <f>I135*J135</f>
        <v>0</v>
      </c>
      <c r="L135" s="38" t="s">
        <v>470</v>
      </c>
    </row>
    <row r="136" spans="1:12" ht="100.05" customHeight="1" x14ac:dyDescent="0.2">
      <c r="B136" s="20"/>
      <c r="C136" s="20"/>
      <c r="D136" s="20"/>
      <c r="E136" s="33" t="s">
        <v>54</v>
      </c>
      <c r="F136" s="34"/>
      <c r="G136" s="35"/>
      <c r="H136" s="26"/>
      <c r="I136" s="26"/>
      <c r="J136" s="36"/>
      <c r="K136" s="37">
        <f>SUM(K126:K135)</f>
        <v>0</v>
      </c>
      <c r="L136" s="38"/>
    </row>
    <row r="137" spans="1:12" ht="100.05" customHeight="1" x14ac:dyDescent="0.2">
      <c r="B137" s="20">
        <v>121</v>
      </c>
      <c r="C137" s="21" t="s">
        <v>471</v>
      </c>
      <c r="D137" s="20" t="s">
        <v>266</v>
      </c>
      <c r="E137" s="33" t="s">
        <v>456</v>
      </c>
      <c r="F137" s="34" t="s">
        <v>472</v>
      </c>
      <c r="G137" s="35" t="s">
        <v>15</v>
      </c>
      <c r="H137" s="26" t="s">
        <v>16</v>
      </c>
      <c r="I137" s="26">
        <v>1</v>
      </c>
      <c r="J137" s="36"/>
      <c r="K137" s="37">
        <f>I137*J137</f>
        <v>0</v>
      </c>
      <c r="L137" s="38" t="s">
        <v>473</v>
      </c>
    </row>
    <row r="138" spans="1:12" ht="100.05" customHeight="1" x14ac:dyDescent="0.2">
      <c r="B138" s="20">
        <v>122</v>
      </c>
      <c r="C138" s="21" t="s">
        <v>474</v>
      </c>
      <c r="D138" s="20" t="s">
        <v>266</v>
      </c>
      <c r="E138" s="33" t="s">
        <v>475</v>
      </c>
      <c r="F138" s="34" t="s">
        <v>476</v>
      </c>
      <c r="G138" s="35" t="s">
        <v>15</v>
      </c>
      <c r="H138" s="26" t="s">
        <v>160</v>
      </c>
      <c r="I138" s="26">
        <v>10</v>
      </c>
      <c r="J138" s="36"/>
      <c r="K138" s="37">
        <f>I138*J138</f>
        <v>0</v>
      </c>
      <c r="L138" s="38" t="s">
        <v>477</v>
      </c>
    </row>
    <row r="139" spans="1:12" ht="100.05" customHeight="1" x14ac:dyDescent="0.2">
      <c r="B139" s="20">
        <v>123</v>
      </c>
      <c r="C139" s="21" t="s">
        <v>478</v>
      </c>
      <c r="D139" s="20" t="s">
        <v>266</v>
      </c>
      <c r="E139" s="33" t="s">
        <v>479</v>
      </c>
      <c r="F139" s="34" t="s">
        <v>480</v>
      </c>
      <c r="G139" s="35" t="s">
        <v>15</v>
      </c>
      <c r="H139" s="26" t="s">
        <v>160</v>
      </c>
      <c r="I139" s="26">
        <v>20</v>
      </c>
      <c r="J139" s="36"/>
      <c r="K139" s="37">
        <f>I139*J139</f>
        <v>0</v>
      </c>
      <c r="L139" s="38" t="s">
        <v>481</v>
      </c>
    </row>
    <row r="140" spans="1:12" ht="100.05" customHeight="1" x14ac:dyDescent="0.2">
      <c r="A140" s="19" t="s">
        <v>26</v>
      </c>
      <c r="B140" s="20">
        <v>124</v>
      </c>
      <c r="C140" s="21" t="s">
        <v>482</v>
      </c>
      <c r="D140" s="20" t="s">
        <v>266</v>
      </c>
      <c r="E140" s="33" t="s">
        <v>483</v>
      </c>
      <c r="F140" s="34" t="s">
        <v>484</v>
      </c>
      <c r="G140" s="35" t="s">
        <v>15</v>
      </c>
      <c r="H140" s="26" t="s">
        <v>16</v>
      </c>
      <c r="I140" s="26">
        <v>20</v>
      </c>
      <c r="J140" s="36"/>
      <c r="K140" s="37">
        <f>I140*J140</f>
        <v>0</v>
      </c>
      <c r="L140" s="38" t="s">
        <v>485</v>
      </c>
    </row>
    <row r="141" spans="1:12" ht="100.05" customHeight="1" x14ac:dyDescent="0.2">
      <c r="B141" s="20">
        <v>125</v>
      </c>
      <c r="C141" s="21" t="s">
        <v>486</v>
      </c>
      <c r="D141" s="20" t="s">
        <v>266</v>
      </c>
      <c r="E141" s="33" t="s">
        <v>483</v>
      </c>
      <c r="F141" s="34" t="s">
        <v>487</v>
      </c>
      <c r="G141" s="35" t="s">
        <v>15</v>
      </c>
      <c r="H141" s="26" t="s">
        <v>16</v>
      </c>
      <c r="I141" s="26">
        <v>10</v>
      </c>
      <c r="J141" s="36"/>
      <c r="K141" s="37">
        <f>I141*J141</f>
        <v>0</v>
      </c>
      <c r="L141" s="38" t="s">
        <v>488</v>
      </c>
    </row>
    <row r="142" spans="1:12" ht="100.05" customHeight="1" x14ac:dyDescent="0.2">
      <c r="B142" s="20">
        <v>126</v>
      </c>
      <c r="C142" s="21" t="s">
        <v>489</v>
      </c>
      <c r="D142" s="20" t="s">
        <v>266</v>
      </c>
      <c r="E142" s="33" t="s">
        <v>483</v>
      </c>
      <c r="F142" s="34" t="s">
        <v>490</v>
      </c>
      <c r="G142" s="35" t="s">
        <v>15</v>
      </c>
      <c r="H142" s="26" t="s">
        <v>16</v>
      </c>
      <c r="I142" s="26">
        <v>10</v>
      </c>
      <c r="J142" s="36"/>
      <c r="K142" s="37">
        <f>I142*J142</f>
        <v>0</v>
      </c>
      <c r="L142" s="38" t="s">
        <v>491</v>
      </c>
    </row>
    <row r="143" spans="1:12" ht="100.05" customHeight="1" x14ac:dyDescent="0.2">
      <c r="B143" s="20">
        <v>127</v>
      </c>
      <c r="C143" s="21" t="s">
        <v>492</v>
      </c>
      <c r="D143" s="20" t="s">
        <v>266</v>
      </c>
      <c r="E143" s="33" t="s">
        <v>483</v>
      </c>
      <c r="F143" s="34" t="s">
        <v>493</v>
      </c>
      <c r="G143" s="35" t="s">
        <v>15</v>
      </c>
      <c r="H143" s="26" t="s">
        <v>16</v>
      </c>
      <c r="I143" s="26">
        <v>10</v>
      </c>
      <c r="J143" s="36"/>
      <c r="K143" s="37">
        <f>I143*J143</f>
        <v>0</v>
      </c>
      <c r="L143" s="38" t="s">
        <v>494</v>
      </c>
    </row>
    <row r="144" spans="1:12" ht="100.05" customHeight="1" x14ac:dyDescent="0.2">
      <c r="B144" s="20">
        <v>128</v>
      </c>
      <c r="C144" s="21" t="s">
        <v>495</v>
      </c>
      <c r="D144" s="20" t="s">
        <v>266</v>
      </c>
      <c r="E144" s="33" t="s">
        <v>483</v>
      </c>
      <c r="F144" s="34" t="s">
        <v>496</v>
      </c>
      <c r="G144" s="35" t="s">
        <v>15</v>
      </c>
      <c r="H144" s="26" t="s">
        <v>16</v>
      </c>
      <c r="I144" s="26">
        <v>10</v>
      </c>
      <c r="J144" s="36"/>
      <c r="K144" s="37">
        <f>I144*J144</f>
        <v>0</v>
      </c>
      <c r="L144" s="38" t="s">
        <v>497</v>
      </c>
    </row>
    <row r="145" spans="1:12" ht="100.05" customHeight="1" x14ac:dyDescent="0.2">
      <c r="B145" s="20">
        <v>129</v>
      </c>
      <c r="C145" s="21" t="s">
        <v>498</v>
      </c>
      <c r="D145" s="20" t="s">
        <v>266</v>
      </c>
      <c r="E145" s="33" t="s">
        <v>499</v>
      </c>
      <c r="F145" s="34" t="s">
        <v>500</v>
      </c>
      <c r="G145" s="35" t="s">
        <v>15</v>
      </c>
      <c r="H145" s="26" t="s">
        <v>16</v>
      </c>
      <c r="I145" s="26">
        <v>14</v>
      </c>
      <c r="J145" s="36"/>
      <c r="K145" s="37">
        <f>I145*J145</f>
        <v>0</v>
      </c>
      <c r="L145" s="38" t="s">
        <v>501</v>
      </c>
    </row>
    <row r="146" spans="1:12" ht="100.05" customHeight="1" x14ac:dyDescent="0.2">
      <c r="B146" s="20">
        <v>130</v>
      </c>
      <c r="C146" s="21" t="s">
        <v>502</v>
      </c>
      <c r="D146" s="20" t="s">
        <v>266</v>
      </c>
      <c r="E146" s="33" t="s">
        <v>503</v>
      </c>
      <c r="F146" s="34" t="s">
        <v>504</v>
      </c>
      <c r="G146" s="35" t="s">
        <v>15</v>
      </c>
      <c r="H146" s="26" t="s">
        <v>160</v>
      </c>
      <c r="I146" s="26">
        <v>10</v>
      </c>
      <c r="J146" s="36"/>
      <c r="K146" s="37">
        <f>I146*J146</f>
        <v>0</v>
      </c>
      <c r="L146" s="38" t="s">
        <v>505</v>
      </c>
    </row>
    <row r="147" spans="1:12" ht="100.05" customHeight="1" x14ac:dyDescent="0.2">
      <c r="B147" s="20"/>
      <c r="C147" s="20"/>
      <c r="D147" s="20"/>
      <c r="E147" s="33" t="s">
        <v>54</v>
      </c>
      <c r="F147" s="34"/>
      <c r="G147" s="35"/>
      <c r="H147" s="26"/>
      <c r="I147" s="26"/>
      <c r="J147" s="36"/>
      <c r="K147" s="37">
        <f>SUM(K137:K146)</f>
        <v>0</v>
      </c>
      <c r="L147" s="38"/>
    </row>
    <row r="148" spans="1:12" ht="100.05" customHeight="1" x14ac:dyDescent="0.2">
      <c r="B148" s="20">
        <v>131</v>
      </c>
      <c r="C148" s="21" t="s">
        <v>506</v>
      </c>
      <c r="D148" s="20" t="s">
        <v>266</v>
      </c>
      <c r="E148" s="33" t="s">
        <v>503</v>
      </c>
      <c r="F148" s="34" t="s">
        <v>507</v>
      </c>
      <c r="G148" s="35" t="s">
        <v>15</v>
      </c>
      <c r="H148" s="26" t="s">
        <v>160</v>
      </c>
      <c r="I148" s="26">
        <v>10</v>
      </c>
      <c r="J148" s="36"/>
      <c r="K148" s="37">
        <f>I148*J148</f>
        <v>0</v>
      </c>
      <c r="L148" s="38" t="s">
        <v>508</v>
      </c>
    </row>
    <row r="149" spans="1:12" ht="100.05" customHeight="1" x14ac:dyDescent="0.2">
      <c r="B149" s="20">
        <v>132</v>
      </c>
      <c r="C149" s="21" t="s">
        <v>509</v>
      </c>
      <c r="D149" s="20" t="s">
        <v>266</v>
      </c>
      <c r="E149" s="33" t="s">
        <v>503</v>
      </c>
      <c r="F149" s="34" t="s">
        <v>510</v>
      </c>
      <c r="G149" s="35" t="s">
        <v>15</v>
      </c>
      <c r="H149" s="26" t="s">
        <v>160</v>
      </c>
      <c r="I149" s="26">
        <v>10</v>
      </c>
      <c r="J149" s="36"/>
      <c r="K149" s="37">
        <f>I149*J149</f>
        <v>0</v>
      </c>
      <c r="L149" s="38" t="s">
        <v>511</v>
      </c>
    </row>
    <row r="150" spans="1:12" ht="100.05" customHeight="1" x14ac:dyDescent="0.2">
      <c r="B150" s="20">
        <v>133</v>
      </c>
      <c r="C150" s="21" t="s">
        <v>512</v>
      </c>
      <c r="D150" s="20" t="s">
        <v>266</v>
      </c>
      <c r="E150" s="33" t="s">
        <v>503</v>
      </c>
      <c r="F150" s="34" t="s">
        <v>513</v>
      </c>
      <c r="G150" s="35" t="s">
        <v>15</v>
      </c>
      <c r="H150" s="26" t="s">
        <v>160</v>
      </c>
      <c r="I150" s="26">
        <v>10</v>
      </c>
      <c r="J150" s="36"/>
      <c r="K150" s="37">
        <f>I150*J150</f>
        <v>0</v>
      </c>
      <c r="L150" s="38" t="s">
        <v>514</v>
      </c>
    </row>
    <row r="151" spans="1:12" ht="100.05" customHeight="1" x14ac:dyDescent="0.2">
      <c r="A151" s="19" t="s">
        <v>26</v>
      </c>
      <c r="B151" s="20">
        <v>134</v>
      </c>
      <c r="C151" s="21" t="s">
        <v>515</v>
      </c>
      <c r="D151" s="20" t="s">
        <v>266</v>
      </c>
      <c r="E151" s="33" t="s">
        <v>503</v>
      </c>
      <c r="F151" s="34" t="s">
        <v>516</v>
      </c>
      <c r="G151" s="35" t="s">
        <v>15</v>
      </c>
      <c r="H151" s="26" t="s">
        <v>160</v>
      </c>
      <c r="I151" s="26">
        <v>10</v>
      </c>
      <c r="J151" s="36"/>
      <c r="K151" s="37">
        <f>I151*J151</f>
        <v>0</v>
      </c>
      <c r="L151" s="38" t="s">
        <v>517</v>
      </c>
    </row>
    <row r="152" spans="1:12" ht="100.05" customHeight="1" x14ac:dyDescent="0.2">
      <c r="B152" s="20">
        <v>135</v>
      </c>
      <c r="C152" s="21" t="s">
        <v>518</v>
      </c>
      <c r="D152" s="20" t="s">
        <v>266</v>
      </c>
      <c r="E152" s="33" t="s">
        <v>519</v>
      </c>
      <c r="F152" s="34" t="s">
        <v>520</v>
      </c>
      <c r="G152" s="35" t="s">
        <v>15</v>
      </c>
      <c r="H152" s="26" t="s">
        <v>16</v>
      </c>
      <c r="I152" s="26">
        <v>3</v>
      </c>
      <c r="J152" s="36"/>
      <c r="K152" s="37">
        <f>I152*J152</f>
        <v>0</v>
      </c>
      <c r="L152" s="38" t="s">
        <v>521</v>
      </c>
    </row>
    <row r="153" spans="1:12" ht="100.05" customHeight="1" x14ac:dyDescent="0.2">
      <c r="B153" s="20">
        <v>136</v>
      </c>
      <c r="C153" s="21" t="s">
        <v>522</v>
      </c>
      <c r="D153" s="20" t="s">
        <v>266</v>
      </c>
      <c r="E153" s="33" t="s">
        <v>519</v>
      </c>
      <c r="F153" s="34" t="s">
        <v>523</v>
      </c>
      <c r="G153" s="35" t="s">
        <v>15</v>
      </c>
      <c r="H153" s="26" t="s">
        <v>16</v>
      </c>
      <c r="I153" s="26">
        <v>5</v>
      </c>
      <c r="J153" s="36"/>
      <c r="K153" s="37">
        <f>I153*J153</f>
        <v>0</v>
      </c>
      <c r="L153" s="38" t="s">
        <v>524</v>
      </c>
    </row>
    <row r="154" spans="1:12" ht="100.05" customHeight="1" x14ac:dyDescent="0.2">
      <c r="B154" s="20">
        <v>137</v>
      </c>
      <c r="C154" s="21" t="s">
        <v>525</v>
      </c>
      <c r="D154" s="20" t="s">
        <v>266</v>
      </c>
      <c r="E154" s="33" t="s">
        <v>526</v>
      </c>
      <c r="F154" s="34" t="s">
        <v>527</v>
      </c>
      <c r="G154" s="35" t="s">
        <v>15</v>
      </c>
      <c r="H154" s="26" t="s">
        <v>110</v>
      </c>
      <c r="I154" s="26">
        <v>10</v>
      </c>
      <c r="J154" s="36"/>
      <c r="K154" s="37">
        <f>I154*J154</f>
        <v>0</v>
      </c>
      <c r="L154" s="38" t="s">
        <v>528</v>
      </c>
    </row>
    <row r="155" spans="1:12" ht="100.05" customHeight="1" x14ac:dyDescent="0.2">
      <c r="B155" s="20">
        <v>138</v>
      </c>
      <c r="C155" s="21" t="s">
        <v>529</v>
      </c>
      <c r="D155" s="20" t="s">
        <v>266</v>
      </c>
      <c r="E155" s="33" t="s">
        <v>526</v>
      </c>
      <c r="F155" s="34" t="s">
        <v>530</v>
      </c>
      <c r="G155" s="35" t="s">
        <v>15</v>
      </c>
      <c r="H155" s="26" t="s">
        <v>110</v>
      </c>
      <c r="I155" s="26">
        <v>10</v>
      </c>
      <c r="J155" s="36"/>
      <c r="K155" s="37">
        <f>I155*J155</f>
        <v>0</v>
      </c>
      <c r="L155" s="38" t="s">
        <v>531</v>
      </c>
    </row>
    <row r="156" spans="1:12" ht="100.05" customHeight="1" x14ac:dyDescent="0.2">
      <c r="B156" s="20">
        <v>139</v>
      </c>
      <c r="C156" s="21" t="s">
        <v>532</v>
      </c>
      <c r="D156" s="20" t="s">
        <v>266</v>
      </c>
      <c r="E156" s="33" t="s">
        <v>533</v>
      </c>
      <c r="F156" s="34" t="s">
        <v>534</v>
      </c>
      <c r="G156" s="35" t="s">
        <v>15</v>
      </c>
      <c r="H156" s="26" t="s">
        <v>72</v>
      </c>
      <c r="I156" s="26">
        <v>2</v>
      </c>
      <c r="J156" s="36"/>
      <c r="K156" s="37">
        <f>I156*J156</f>
        <v>0</v>
      </c>
      <c r="L156" s="38" t="s">
        <v>535</v>
      </c>
    </row>
    <row r="157" spans="1:12" ht="100.05" customHeight="1" x14ac:dyDescent="0.2">
      <c r="B157" s="20">
        <v>140</v>
      </c>
      <c r="C157" s="21" t="s">
        <v>536</v>
      </c>
      <c r="D157" s="20" t="s">
        <v>266</v>
      </c>
      <c r="E157" s="33" t="s">
        <v>533</v>
      </c>
      <c r="F157" s="34" t="s">
        <v>537</v>
      </c>
      <c r="G157" s="35" t="s">
        <v>15</v>
      </c>
      <c r="H157" s="26" t="s">
        <v>72</v>
      </c>
      <c r="I157" s="26">
        <v>2</v>
      </c>
      <c r="J157" s="36"/>
      <c r="K157" s="37">
        <f>I157*J157</f>
        <v>0</v>
      </c>
      <c r="L157" s="38" t="s">
        <v>535</v>
      </c>
    </row>
    <row r="158" spans="1:12" ht="100.05" customHeight="1" x14ac:dyDescent="0.2">
      <c r="B158" s="20"/>
      <c r="C158" s="20"/>
      <c r="D158" s="20"/>
      <c r="E158" s="33" t="s">
        <v>54</v>
      </c>
      <c r="F158" s="34"/>
      <c r="G158" s="35"/>
      <c r="H158" s="26"/>
      <c r="I158" s="26"/>
      <c r="J158" s="36"/>
      <c r="K158" s="37">
        <f>SUM(K148:K157)</f>
        <v>0</v>
      </c>
      <c r="L158" s="38"/>
    </row>
    <row r="159" spans="1:12" ht="100.05" customHeight="1" x14ac:dyDescent="0.2">
      <c r="B159" s="20">
        <v>141</v>
      </c>
      <c r="C159" s="21" t="s">
        <v>538</v>
      </c>
      <c r="D159" s="20" t="s">
        <v>266</v>
      </c>
      <c r="E159" s="33" t="s">
        <v>533</v>
      </c>
      <c r="F159" s="34" t="s">
        <v>539</v>
      </c>
      <c r="G159" s="35" t="s">
        <v>15</v>
      </c>
      <c r="H159" s="26" t="s">
        <v>72</v>
      </c>
      <c r="I159" s="26">
        <v>2</v>
      </c>
      <c r="J159" s="36"/>
      <c r="K159" s="37">
        <f>I159*J159</f>
        <v>0</v>
      </c>
      <c r="L159" s="38" t="s">
        <v>535</v>
      </c>
    </row>
    <row r="160" spans="1:12" ht="100.05" customHeight="1" x14ac:dyDescent="0.2">
      <c r="B160" s="20">
        <v>142</v>
      </c>
      <c r="C160" s="21" t="s">
        <v>540</v>
      </c>
      <c r="D160" s="20" t="s">
        <v>266</v>
      </c>
      <c r="E160" s="33" t="s">
        <v>541</v>
      </c>
      <c r="F160" s="34" t="s">
        <v>542</v>
      </c>
      <c r="G160" s="35" t="s">
        <v>15</v>
      </c>
      <c r="H160" s="26" t="s">
        <v>72</v>
      </c>
      <c r="I160" s="26">
        <v>5</v>
      </c>
      <c r="J160" s="36"/>
      <c r="K160" s="37">
        <f>I160*J160</f>
        <v>0</v>
      </c>
      <c r="L160" s="38" t="s">
        <v>543</v>
      </c>
    </row>
    <row r="161" spans="1:12" ht="100.05" customHeight="1" x14ac:dyDescent="0.2">
      <c r="B161" s="20">
        <v>143</v>
      </c>
      <c r="C161" s="21" t="s">
        <v>544</v>
      </c>
      <c r="D161" s="20" t="s">
        <v>266</v>
      </c>
      <c r="E161" s="33" t="s">
        <v>533</v>
      </c>
      <c r="F161" s="34" t="s">
        <v>545</v>
      </c>
      <c r="G161" s="35" t="s">
        <v>15</v>
      </c>
      <c r="H161" s="26" t="s">
        <v>72</v>
      </c>
      <c r="I161" s="26">
        <v>5</v>
      </c>
      <c r="J161" s="36"/>
      <c r="K161" s="37">
        <f>I161*J161</f>
        <v>0</v>
      </c>
      <c r="L161" s="38" t="s">
        <v>543</v>
      </c>
    </row>
    <row r="162" spans="1:12" ht="100.05" customHeight="1" x14ac:dyDescent="0.2">
      <c r="A162" s="19" t="s">
        <v>26</v>
      </c>
      <c r="B162" s="20">
        <v>144</v>
      </c>
      <c r="C162" s="21" t="s">
        <v>546</v>
      </c>
      <c r="D162" s="20" t="s">
        <v>266</v>
      </c>
      <c r="E162" s="33" t="s">
        <v>547</v>
      </c>
      <c r="F162" s="34" t="s">
        <v>548</v>
      </c>
      <c r="G162" s="35" t="s">
        <v>15</v>
      </c>
      <c r="H162" s="26" t="s">
        <v>110</v>
      </c>
      <c r="I162" s="26">
        <v>3</v>
      </c>
      <c r="J162" s="36"/>
      <c r="K162" s="37">
        <f>I162*J162</f>
        <v>0</v>
      </c>
      <c r="L162" s="38" t="s">
        <v>549</v>
      </c>
    </row>
    <row r="163" spans="1:12" ht="100.05" customHeight="1" x14ac:dyDescent="0.2">
      <c r="B163" s="20">
        <v>145</v>
      </c>
      <c r="C163" s="21" t="s">
        <v>550</v>
      </c>
      <c r="D163" s="20" t="s">
        <v>266</v>
      </c>
      <c r="E163" s="33" t="s">
        <v>409</v>
      </c>
      <c r="F163" s="34" t="s">
        <v>551</v>
      </c>
      <c r="G163" s="35" t="s">
        <v>15</v>
      </c>
      <c r="H163" s="26" t="s">
        <v>160</v>
      </c>
      <c r="I163" s="26">
        <v>5</v>
      </c>
      <c r="J163" s="36"/>
      <c r="K163" s="37">
        <f>I163*J163</f>
        <v>0</v>
      </c>
      <c r="L163" s="38" t="s">
        <v>552</v>
      </c>
    </row>
    <row r="164" spans="1:12" ht="100.05" customHeight="1" x14ac:dyDescent="0.2">
      <c r="B164" s="20">
        <v>146</v>
      </c>
      <c r="C164" s="21" t="s">
        <v>553</v>
      </c>
      <c r="D164" s="20" t="s">
        <v>554</v>
      </c>
      <c r="E164" s="33" t="s">
        <v>555</v>
      </c>
      <c r="F164" s="34" t="s">
        <v>556</v>
      </c>
      <c r="G164" s="35" t="s">
        <v>15</v>
      </c>
      <c r="H164" s="26" t="s">
        <v>16</v>
      </c>
      <c r="I164" s="26">
        <v>2</v>
      </c>
      <c r="J164" s="36"/>
      <c r="K164" s="37">
        <f>I164*J164</f>
        <v>0</v>
      </c>
      <c r="L164" s="38" t="s">
        <v>557</v>
      </c>
    </row>
    <row r="165" spans="1:12" ht="100.05" customHeight="1" x14ac:dyDescent="0.2">
      <c r="B165" s="20">
        <v>147</v>
      </c>
      <c r="C165" s="21" t="s">
        <v>558</v>
      </c>
      <c r="D165" s="20" t="s">
        <v>559</v>
      </c>
      <c r="E165" s="33" t="s">
        <v>560</v>
      </c>
      <c r="F165" s="34" t="s">
        <v>561</v>
      </c>
      <c r="G165" s="35" t="s">
        <v>15</v>
      </c>
      <c r="H165" s="26" t="s">
        <v>16</v>
      </c>
      <c r="I165" s="26">
        <v>5</v>
      </c>
      <c r="J165" s="36"/>
      <c r="K165" s="37">
        <f>I165*J165</f>
        <v>0</v>
      </c>
      <c r="L165" s="38" t="s">
        <v>562</v>
      </c>
    </row>
    <row r="166" spans="1:12" ht="100.05" customHeight="1" x14ac:dyDescent="0.2">
      <c r="B166" s="20">
        <v>148</v>
      </c>
      <c r="C166" s="21" t="s">
        <v>563</v>
      </c>
      <c r="D166" s="20" t="s">
        <v>559</v>
      </c>
      <c r="E166" s="33" t="s">
        <v>564</v>
      </c>
      <c r="F166" s="34" t="s">
        <v>565</v>
      </c>
      <c r="G166" s="35" t="s">
        <v>15</v>
      </c>
      <c r="H166" s="26" t="s">
        <v>16</v>
      </c>
      <c r="I166" s="26">
        <v>10</v>
      </c>
      <c r="J166" s="36"/>
      <c r="K166" s="37">
        <f>I166*J166</f>
        <v>0</v>
      </c>
      <c r="L166" s="38" t="s">
        <v>566</v>
      </c>
    </row>
    <row r="167" spans="1:12" ht="100.05" customHeight="1" x14ac:dyDescent="0.2">
      <c r="B167" s="20">
        <v>149</v>
      </c>
      <c r="C167" s="21" t="s">
        <v>567</v>
      </c>
      <c r="D167" s="20" t="s">
        <v>568</v>
      </c>
      <c r="E167" s="33" t="s">
        <v>569</v>
      </c>
      <c r="F167" s="34" t="s">
        <v>570</v>
      </c>
      <c r="G167" s="35" t="s">
        <v>15</v>
      </c>
      <c r="H167" s="26" t="s">
        <v>160</v>
      </c>
      <c r="I167" s="26">
        <v>60</v>
      </c>
      <c r="J167" s="36"/>
      <c r="K167" s="37">
        <f>I167*J167</f>
        <v>0</v>
      </c>
      <c r="L167" s="38" t="s">
        <v>571</v>
      </c>
    </row>
    <row r="168" spans="1:12" ht="100.05" customHeight="1" x14ac:dyDescent="0.2">
      <c r="B168" s="20">
        <v>150</v>
      </c>
      <c r="C168" s="21" t="s">
        <v>572</v>
      </c>
      <c r="D168" s="20" t="s">
        <v>568</v>
      </c>
      <c r="E168" s="33" t="s">
        <v>573</v>
      </c>
      <c r="F168" s="34" t="s">
        <v>561</v>
      </c>
      <c r="G168" s="35" t="s">
        <v>15</v>
      </c>
      <c r="H168" s="26" t="s">
        <v>16</v>
      </c>
      <c r="I168" s="26">
        <v>24</v>
      </c>
      <c r="J168" s="36"/>
      <c r="K168" s="37">
        <f>I168*J168</f>
        <v>0</v>
      </c>
      <c r="L168" s="38" t="s">
        <v>574</v>
      </c>
    </row>
    <row r="169" spans="1:12" ht="100.05" customHeight="1" x14ac:dyDescent="0.2">
      <c r="B169" s="20"/>
      <c r="C169" s="20"/>
      <c r="D169" s="20"/>
      <c r="E169" s="33" t="s">
        <v>54</v>
      </c>
      <c r="F169" s="34"/>
      <c r="G169" s="35"/>
      <c r="H169" s="26"/>
      <c r="I169" s="26"/>
      <c r="J169" s="36"/>
      <c r="K169" s="37">
        <f>SUM(K159:K168)</f>
        <v>0</v>
      </c>
      <c r="L169" s="38"/>
    </row>
    <row r="170" spans="1:12" ht="100.05" customHeight="1" x14ac:dyDescent="0.2">
      <c r="B170" s="20">
        <v>151</v>
      </c>
      <c r="C170" s="21" t="s">
        <v>575</v>
      </c>
      <c r="D170" s="20" t="s">
        <v>576</v>
      </c>
      <c r="E170" s="33" t="s">
        <v>577</v>
      </c>
      <c r="F170" s="34" t="s">
        <v>578</v>
      </c>
      <c r="G170" s="35" t="s">
        <v>15</v>
      </c>
      <c r="H170" s="26" t="s">
        <v>16</v>
      </c>
      <c r="I170" s="26">
        <v>120</v>
      </c>
      <c r="J170" s="36"/>
      <c r="K170" s="37">
        <f>I170*J170</f>
        <v>0</v>
      </c>
      <c r="L170" s="38" t="s">
        <v>579</v>
      </c>
    </row>
    <row r="171" spans="1:12" ht="100.05" customHeight="1" x14ac:dyDescent="0.2">
      <c r="B171" s="20">
        <v>152</v>
      </c>
      <c r="C171" s="21" t="s">
        <v>580</v>
      </c>
      <c r="D171" s="20" t="s">
        <v>576</v>
      </c>
      <c r="E171" s="33" t="s">
        <v>581</v>
      </c>
      <c r="F171" s="34" t="s">
        <v>582</v>
      </c>
      <c r="G171" s="35" t="s">
        <v>15</v>
      </c>
      <c r="H171" s="26" t="s">
        <v>16</v>
      </c>
      <c r="I171" s="26">
        <v>10</v>
      </c>
      <c r="J171" s="36"/>
      <c r="K171" s="37">
        <f>I171*J171</f>
        <v>0</v>
      </c>
      <c r="L171" s="38" t="s">
        <v>583</v>
      </c>
    </row>
    <row r="172" spans="1:12" ht="100.05" customHeight="1" x14ac:dyDescent="0.2">
      <c r="B172" s="20">
        <v>153</v>
      </c>
      <c r="C172" s="21" t="s">
        <v>584</v>
      </c>
      <c r="D172" s="20" t="s">
        <v>585</v>
      </c>
      <c r="E172" s="33" t="s">
        <v>586</v>
      </c>
      <c r="F172" s="34" t="s">
        <v>587</v>
      </c>
      <c r="G172" s="35" t="s">
        <v>15</v>
      </c>
      <c r="H172" s="26" t="s">
        <v>72</v>
      </c>
      <c r="I172" s="26">
        <v>4</v>
      </c>
      <c r="J172" s="36"/>
      <c r="K172" s="37">
        <f>I172*J172</f>
        <v>0</v>
      </c>
      <c r="L172" s="38" t="s">
        <v>588</v>
      </c>
    </row>
    <row r="173" spans="1:12" ht="100.05" customHeight="1" x14ac:dyDescent="0.2">
      <c r="A173" s="19" t="s">
        <v>26</v>
      </c>
      <c r="B173" s="20">
        <v>154</v>
      </c>
      <c r="C173" s="21" t="s">
        <v>589</v>
      </c>
      <c r="D173" s="20" t="s">
        <v>585</v>
      </c>
      <c r="E173" s="33" t="s">
        <v>590</v>
      </c>
      <c r="F173" s="34" t="s">
        <v>591</v>
      </c>
      <c r="G173" s="35" t="s">
        <v>15</v>
      </c>
      <c r="H173" s="26" t="s">
        <v>16</v>
      </c>
      <c r="I173" s="26">
        <v>1</v>
      </c>
      <c r="J173" s="36"/>
      <c r="K173" s="37">
        <f>I173*J173</f>
        <v>0</v>
      </c>
      <c r="L173" s="38" t="s">
        <v>592</v>
      </c>
    </row>
    <row r="174" spans="1:12" ht="100.05" customHeight="1" x14ac:dyDescent="0.2">
      <c r="B174" s="20">
        <v>155</v>
      </c>
      <c r="C174" s="21" t="s">
        <v>593</v>
      </c>
      <c r="D174" s="20" t="s">
        <v>585</v>
      </c>
      <c r="E174" s="33" t="s">
        <v>594</v>
      </c>
      <c r="F174" s="34" t="s">
        <v>595</v>
      </c>
      <c r="G174" s="35" t="s">
        <v>15</v>
      </c>
      <c r="H174" s="26" t="s">
        <v>16</v>
      </c>
      <c r="I174" s="26">
        <v>2</v>
      </c>
      <c r="J174" s="36"/>
      <c r="K174" s="37">
        <f>I174*J174</f>
        <v>0</v>
      </c>
      <c r="L174" s="38" t="s">
        <v>596</v>
      </c>
    </row>
    <row r="175" spans="1:12" ht="100.05" customHeight="1" x14ac:dyDescent="0.2">
      <c r="B175" s="20">
        <v>156</v>
      </c>
      <c r="C175" s="21" t="s">
        <v>597</v>
      </c>
      <c r="D175" s="20" t="s">
        <v>585</v>
      </c>
      <c r="E175" s="33" t="s">
        <v>594</v>
      </c>
      <c r="F175" s="34" t="s">
        <v>598</v>
      </c>
      <c r="G175" s="35" t="s">
        <v>15</v>
      </c>
      <c r="H175" s="26" t="s">
        <v>16</v>
      </c>
      <c r="I175" s="26">
        <v>2</v>
      </c>
      <c r="J175" s="36"/>
      <c r="K175" s="37">
        <f>I175*J175</f>
        <v>0</v>
      </c>
      <c r="L175" s="38" t="s">
        <v>599</v>
      </c>
    </row>
    <row r="176" spans="1:12" ht="100.05" customHeight="1" x14ac:dyDescent="0.2">
      <c r="B176" s="20">
        <v>157</v>
      </c>
      <c r="C176" s="21" t="s">
        <v>600</v>
      </c>
      <c r="D176" s="20" t="s">
        <v>585</v>
      </c>
      <c r="E176" s="33" t="s">
        <v>601</v>
      </c>
      <c r="F176" s="34" t="s">
        <v>602</v>
      </c>
      <c r="G176" s="35" t="s">
        <v>15</v>
      </c>
      <c r="H176" s="26" t="s">
        <v>16</v>
      </c>
      <c r="I176" s="26">
        <v>3</v>
      </c>
      <c r="J176" s="36"/>
      <c r="K176" s="37">
        <f>I176*J176</f>
        <v>0</v>
      </c>
      <c r="L176" s="38" t="s">
        <v>603</v>
      </c>
    </row>
    <row r="177" spans="1:12" ht="100.05" customHeight="1" x14ac:dyDescent="0.2">
      <c r="B177" s="20">
        <v>158</v>
      </c>
      <c r="C177" s="21" t="s">
        <v>604</v>
      </c>
      <c r="D177" s="20" t="s">
        <v>585</v>
      </c>
      <c r="E177" s="33" t="s">
        <v>605</v>
      </c>
      <c r="F177" s="34" t="s">
        <v>606</v>
      </c>
      <c r="G177" s="35" t="s">
        <v>15</v>
      </c>
      <c r="H177" s="26" t="s">
        <v>160</v>
      </c>
      <c r="I177" s="26">
        <v>3</v>
      </c>
      <c r="J177" s="36"/>
      <c r="K177" s="37">
        <f>I177*J177</f>
        <v>0</v>
      </c>
      <c r="L177" s="38" t="s">
        <v>607</v>
      </c>
    </row>
    <row r="178" spans="1:12" ht="100.05" customHeight="1" x14ac:dyDescent="0.2">
      <c r="B178" s="20">
        <v>159</v>
      </c>
      <c r="C178" s="21" t="s">
        <v>608</v>
      </c>
      <c r="D178" s="20" t="s">
        <v>585</v>
      </c>
      <c r="E178" s="33" t="s">
        <v>609</v>
      </c>
      <c r="F178" s="34" t="s">
        <v>610</v>
      </c>
      <c r="G178" s="35" t="s">
        <v>15</v>
      </c>
      <c r="H178" s="26" t="s">
        <v>16</v>
      </c>
      <c r="I178" s="26">
        <v>5</v>
      </c>
      <c r="J178" s="36"/>
      <c r="K178" s="37">
        <f>I178*J178</f>
        <v>0</v>
      </c>
      <c r="L178" s="38" t="s">
        <v>611</v>
      </c>
    </row>
    <row r="179" spans="1:12" ht="100.05" customHeight="1" x14ac:dyDescent="0.2">
      <c r="B179" s="20">
        <v>160</v>
      </c>
      <c r="C179" s="21" t="s">
        <v>612</v>
      </c>
      <c r="D179" s="20" t="s">
        <v>613</v>
      </c>
      <c r="E179" s="33" t="s">
        <v>614</v>
      </c>
      <c r="F179" s="34" t="s">
        <v>615</v>
      </c>
      <c r="G179" s="35" t="s">
        <v>15</v>
      </c>
      <c r="H179" s="26" t="s">
        <v>16</v>
      </c>
      <c r="I179" s="26">
        <v>1</v>
      </c>
      <c r="J179" s="36"/>
      <c r="K179" s="37">
        <f>I179*J179</f>
        <v>0</v>
      </c>
      <c r="L179" s="38" t="s">
        <v>616</v>
      </c>
    </row>
    <row r="180" spans="1:12" ht="100.05" customHeight="1" x14ac:dyDescent="0.2">
      <c r="B180" s="20"/>
      <c r="C180" s="20"/>
      <c r="D180" s="20"/>
      <c r="E180" s="33" t="s">
        <v>54</v>
      </c>
      <c r="F180" s="34"/>
      <c r="G180" s="35"/>
      <c r="H180" s="26"/>
      <c r="I180" s="26"/>
      <c r="J180" s="36"/>
      <c r="K180" s="37">
        <f>SUM(K170:K179)</f>
        <v>0</v>
      </c>
      <c r="L180" s="38"/>
    </row>
    <row r="181" spans="1:12" ht="100.05" customHeight="1" x14ac:dyDescent="0.2">
      <c r="B181" s="20">
        <v>161</v>
      </c>
      <c r="C181" s="21" t="s">
        <v>617</v>
      </c>
      <c r="D181" s="20" t="s">
        <v>613</v>
      </c>
      <c r="E181" s="33" t="s">
        <v>614</v>
      </c>
      <c r="F181" s="34" t="s">
        <v>618</v>
      </c>
      <c r="G181" s="35" t="s">
        <v>15</v>
      </c>
      <c r="H181" s="26" t="s">
        <v>16</v>
      </c>
      <c r="I181" s="26">
        <v>1</v>
      </c>
      <c r="J181" s="36"/>
      <c r="K181" s="37">
        <f>I181*J181</f>
        <v>0</v>
      </c>
      <c r="L181" s="38" t="s">
        <v>619</v>
      </c>
    </row>
    <row r="182" spans="1:12" ht="100.05" customHeight="1" x14ac:dyDescent="0.2">
      <c r="B182" s="20">
        <v>162</v>
      </c>
      <c r="C182" s="21" t="s">
        <v>620</v>
      </c>
      <c r="D182" s="20" t="s">
        <v>613</v>
      </c>
      <c r="E182" s="33" t="s">
        <v>614</v>
      </c>
      <c r="F182" s="34" t="s">
        <v>621</v>
      </c>
      <c r="G182" s="35" t="s">
        <v>15</v>
      </c>
      <c r="H182" s="26" t="s">
        <v>16</v>
      </c>
      <c r="I182" s="26">
        <v>1</v>
      </c>
      <c r="J182" s="36"/>
      <c r="K182" s="37">
        <f>I182*J182</f>
        <v>0</v>
      </c>
      <c r="L182" s="38" t="s">
        <v>622</v>
      </c>
    </row>
    <row r="183" spans="1:12" ht="100.05" customHeight="1" x14ac:dyDescent="0.2">
      <c r="B183" s="20">
        <v>163</v>
      </c>
      <c r="C183" s="21" t="s">
        <v>623</v>
      </c>
      <c r="D183" s="20" t="s">
        <v>613</v>
      </c>
      <c r="E183" s="33" t="s">
        <v>614</v>
      </c>
      <c r="F183" s="34" t="s">
        <v>624</v>
      </c>
      <c r="G183" s="35" t="s">
        <v>15</v>
      </c>
      <c r="H183" s="26" t="s">
        <v>16</v>
      </c>
      <c r="I183" s="26">
        <v>1</v>
      </c>
      <c r="J183" s="36"/>
      <c r="K183" s="37">
        <f>I183*J183</f>
        <v>0</v>
      </c>
      <c r="L183" s="38" t="s">
        <v>625</v>
      </c>
    </row>
    <row r="184" spans="1:12" ht="100.05" customHeight="1" x14ac:dyDescent="0.2">
      <c r="A184" s="19" t="s">
        <v>26</v>
      </c>
      <c r="B184" s="20">
        <v>164</v>
      </c>
      <c r="C184" s="21" t="s">
        <v>626</v>
      </c>
      <c r="D184" s="20" t="s">
        <v>613</v>
      </c>
      <c r="E184" s="33" t="s">
        <v>555</v>
      </c>
      <c r="F184" s="34" t="s">
        <v>627</v>
      </c>
      <c r="G184" s="35" t="s">
        <v>15</v>
      </c>
      <c r="H184" s="26" t="s">
        <v>16</v>
      </c>
      <c r="I184" s="26">
        <v>1</v>
      </c>
      <c r="J184" s="36"/>
      <c r="K184" s="37">
        <f>I184*J184</f>
        <v>0</v>
      </c>
      <c r="L184" s="38" t="s">
        <v>628</v>
      </c>
    </row>
    <row r="185" spans="1:12" ht="100.05" customHeight="1" x14ac:dyDescent="0.2">
      <c r="B185" s="20">
        <v>165</v>
      </c>
      <c r="C185" s="21" t="s">
        <v>629</v>
      </c>
      <c r="D185" s="20" t="s">
        <v>613</v>
      </c>
      <c r="E185" s="33" t="s">
        <v>630</v>
      </c>
      <c r="F185" s="34" t="s">
        <v>631</v>
      </c>
      <c r="G185" s="35" t="s">
        <v>15</v>
      </c>
      <c r="H185" s="26" t="s">
        <v>72</v>
      </c>
      <c r="I185" s="26">
        <v>1</v>
      </c>
      <c r="J185" s="36"/>
      <c r="K185" s="37">
        <f>I185*J185</f>
        <v>0</v>
      </c>
      <c r="L185" s="38" t="s">
        <v>632</v>
      </c>
    </row>
    <row r="186" spans="1:12" ht="100.05" customHeight="1" x14ac:dyDescent="0.2">
      <c r="B186" s="20">
        <v>166</v>
      </c>
      <c r="C186" s="21" t="s">
        <v>633</v>
      </c>
      <c r="D186" s="20" t="s">
        <v>613</v>
      </c>
      <c r="E186" s="33" t="s">
        <v>634</v>
      </c>
      <c r="F186" s="34" t="s">
        <v>635</v>
      </c>
      <c r="G186" s="35" t="s">
        <v>15</v>
      </c>
      <c r="H186" s="26" t="s">
        <v>16</v>
      </c>
      <c r="I186" s="26">
        <v>2</v>
      </c>
      <c r="J186" s="36"/>
      <c r="K186" s="37">
        <f>I186*J186</f>
        <v>0</v>
      </c>
      <c r="L186" s="38" t="s">
        <v>636</v>
      </c>
    </row>
    <row r="187" spans="1:12" ht="100.05" customHeight="1" x14ac:dyDescent="0.2">
      <c r="B187" s="20">
        <v>167</v>
      </c>
      <c r="C187" s="21" t="s">
        <v>637</v>
      </c>
      <c r="D187" s="20" t="s">
        <v>638</v>
      </c>
      <c r="E187" s="33" t="s">
        <v>639</v>
      </c>
      <c r="F187" s="34" t="s">
        <v>640</v>
      </c>
      <c r="G187" s="35" t="s">
        <v>15</v>
      </c>
      <c r="H187" s="26" t="s">
        <v>72</v>
      </c>
      <c r="I187" s="26">
        <v>1</v>
      </c>
      <c r="J187" s="36"/>
      <c r="K187" s="37">
        <f>I187*J187</f>
        <v>0</v>
      </c>
      <c r="L187" s="38" t="s">
        <v>641</v>
      </c>
    </row>
    <row r="188" spans="1:12" ht="100.05" customHeight="1" x14ac:dyDescent="0.2">
      <c r="B188" s="20">
        <v>168</v>
      </c>
      <c r="C188" s="21" t="s">
        <v>642</v>
      </c>
      <c r="D188" s="20" t="s">
        <v>638</v>
      </c>
      <c r="E188" s="33" t="s">
        <v>643</v>
      </c>
      <c r="F188" s="34" t="s">
        <v>644</v>
      </c>
      <c r="G188" s="35" t="s">
        <v>15</v>
      </c>
      <c r="H188" s="26" t="s">
        <v>160</v>
      </c>
      <c r="I188" s="26">
        <v>1</v>
      </c>
      <c r="J188" s="36"/>
      <c r="K188" s="37">
        <f>I188*J188</f>
        <v>0</v>
      </c>
      <c r="L188" s="38" t="s">
        <v>645</v>
      </c>
    </row>
    <row r="189" spans="1:12" ht="100.05" customHeight="1" x14ac:dyDescent="0.2">
      <c r="B189" s="20">
        <v>169</v>
      </c>
      <c r="C189" s="21" t="s">
        <v>646</v>
      </c>
      <c r="D189" s="20" t="s">
        <v>638</v>
      </c>
      <c r="E189" s="33" t="s">
        <v>322</v>
      </c>
      <c r="F189" s="34" t="s">
        <v>647</v>
      </c>
      <c r="G189" s="35" t="s">
        <v>15</v>
      </c>
      <c r="H189" s="26" t="s">
        <v>16</v>
      </c>
      <c r="I189" s="26">
        <v>1</v>
      </c>
      <c r="J189" s="36"/>
      <c r="K189" s="37">
        <f>I189*J189</f>
        <v>0</v>
      </c>
      <c r="L189" s="38" t="s">
        <v>648</v>
      </c>
    </row>
    <row r="190" spans="1:12" ht="100.05" customHeight="1" x14ac:dyDescent="0.2">
      <c r="B190" s="20">
        <v>170</v>
      </c>
      <c r="C190" s="21" t="s">
        <v>649</v>
      </c>
      <c r="D190" s="20" t="s">
        <v>638</v>
      </c>
      <c r="E190" s="33" t="s">
        <v>322</v>
      </c>
      <c r="F190" s="34" t="s">
        <v>650</v>
      </c>
      <c r="G190" s="35" t="s">
        <v>15</v>
      </c>
      <c r="H190" s="26" t="s">
        <v>16</v>
      </c>
      <c r="I190" s="26">
        <v>1</v>
      </c>
      <c r="J190" s="36"/>
      <c r="K190" s="37">
        <f>I190*J190</f>
        <v>0</v>
      </c>
      <c r="L190" s="38" t="s">
        <v>651</v>
      </c>
    </row>
    <row r="191" spans="1:12" ht="100.05" customHeight="1" x14ac:dyDescent="0.2">
      <c r="B191" s="20"/>
      <c r="C191" s="20"/>
      <c r="D191" s="20"/>
      <c r="E191" s="33" t="s">
        <v>54</v>
      </c>
      <c r="F191" s="34"/>
      <c r="G191" s="35"/>
      <c r="H191" s="26"/>
      <c r="I191" s="26"/>
      <c r="J191" s="36"/>
      <c r="K191" s="37">
        <f>SUM(K181:K190)</f>
        <v>0</v>
      </c>
      <c r="L191" s="38"/>
    </row>
    <row r="192" spans="1:12" ht="100.05" customHeight="1" x14ac:dyDescent="0.2">
      <c r="B192" s="20">
        <v>171</v>
      </c>
      <c r="C192" s="21" t="s">
        <v>652</v>
      </c>
      <c r="D192" s="20" t="s">
        <v>638</v>
      </c>
      <c r="E192" s="33" t="s">
        <v>48</v>
      </c>
      <c r="F192" s="34" t="s">
        <v>653</v>
      </c>
      <c r="G192" s="35" t="s">
        <v>15</v>
      </c>
      <c r="H192" s="26" t="s">
        <v>16</v>
      </c>
      <c r="I192" s="26">
        <v>3</v>
      </c>
      <c r="J192" s="36"/>
      <c r="K192" s="37">
        <f>I192*J192</f>
        <v>0</v>
      </c>
      <c r="L192" s="38" t="s">
        <v>654</v>
      </c>
    </row>
    <row r="193" spans="1:12" ht="100.05" customHeight="1" x14ac:dyDescent="0.2">
      <c r="B193" s="20">
        <v>172</v>
      </c>
      <c r="C193" s="21" t="s">
        <v>655</v>
      </c>
      <c r="D193" s="20" t="s">
        <v>638</v>
      </c>
      <c r="E193" s="33" t="s">
        <v>48</v>
      </c>
      <c r="F193" s="34" t="s">
        <v>656</v>
      </c>
      <c r="G193" s="35" t="s">
        <v>15</v>
      </c>
      <c r="H193" s="26" t="s">
        <v>16</v>
      </c>
      <c r="I193" s="26">
        <v>2</v>
      </c>
      <c r="J193" s="36"/>
      <c r="K193" s="37">
        <f>I193*J193</f>
        <v>0</v>
      </c>
      <c r="L193" s="38" t="s">
        <v>657</v>
      </c>
    </row>
    <row r="194" spans="1:12" ht="100.05" customHeight="1" x14ac:dyDescent="0.2">
      <c r="B194" s="20">
        <v>173</v>
      </c>
      <c r="C194" s="21" t="s">
        <v>658</v>
      </c>
      <c r="D194" s="20" t="s">
        <v>638</v>
      </c>
      <c r="E194" s="33" t="s">
        <v>659</v>
      </c>
      <c r="F194" s="34" t="s">
        <v>660</v>
      </c>
      <c r="G194" s="35" t="s">
        <v>15</v>
      </c>
      <c r="H194" s="26" t="s">
        <v>16</v>
      </c>
      <c r="I194" s="26">
        <v>3</v>
      </c>
      <c r="J194" s="36"/>
      <c r="K194" s="37">
        <f>I194*J194</f>
        <v>0</v>
      </c>
      <c r="L194" s="38" t="s">
        <v>661</v>
      </c>
    </row>
    <row r="195" spans="1:12" ht="100.05" customHeight="1" x14ac:dyDescent="0.2">
      <c r="A195" s="19" t="s">
        <v>26</v>
      </c>
      <c r="B195" s="20">
        <v>174</v>
      </c>
      <c r="C195" s="21" t="s">
        <v>662</v>
      </c>
      <c r="D195" s="20" t="s">
        <v>638</v>
      </c>
      <c r="E195" s="33" t="s">
        <v>663</v>
      </c>
      <c r="F195" s="34" t="s">
        <v>664</v>
      </c>
      <c r="G195" s="35" t="s">
        <v>15</v>
      </c>
      <c r="H195" s="26" t="s">
        <v>16</v>
      </c>
      <c r="I195" s="26">
        <v>1</v>
      </c>
      <c r="J195" s="36"/>
      <c r="K195" s="37">
        <f>I195*J195</f>
        <v>0</v>
      </c>
      <c r="L195" s="38" t="s">
        <v>665</v>
      </c>
    </row>
    <row r="196" spans="1:12" ht="100.05" customHeight="1" x14ac:dyDescent="0.2">
      <c r="B196" s="20">
        <v>175</v>
      </c>
      <c r="C196" s="21" t="s">
        <v>666</v>
      </c>
      <c r="D196" s="20" t="s">
        <v>638</v>
      </c>
      <c r="E196" s="33" t="s">
        <v>667</v>
      </c>
      <c r="F196" s="34" t="s">
        <v>668</v>
      </c>
      <c r="G196" s="35" t="s">
        <v>15</v>
      </c>
      <c r="H196" s="26" t="s">
        <v>16</v>
      </c>
      <c r="I196" s="26">
        <v>1</v>
      </c>
      <c r="J196" s="36"/>
      <c r="K196" s="37">
        <f>I196*J196</f>
        <v>0</v>
      </c>
      <c r="L196" s="38" t="s">
        <v>669</v>
      </c>
    </row>
    <row r="197" spans="1:12" ht="100.05" customHeight="1" x14ac:dyDescent="0.2">
      <c r="B197" s="20">
        <v>176</v>
      </c>
      <c r="C197" s="21" t="s">
        <v>670</v>
      </c>
      <c r="D197" s="20" t="s">
        <v>638</v>
      </c>
      <c r="E197" s="33" t="s">
        <v>555</v>
      </c>
      <c r="F197" s="34" t="s">
        <v>671</v>
      </c>
      <c r="G197" s="35" t="s">
        <v>15</v>
      </c>
      <c r="H197" s="26" t="s">
        <v>72</v>
      </c>
      <c r="I197" s="26">
        <v>1</v>
      </c>
      <c r="J197" s="36"/>
      <c r="K197" s="37">
        <f>I197*J197</f>
        <v>0</v>
      </c>
      <c r="L197" s="38" t="s">
        <v>672</v>
      </c>
    </row>
    <row r="198" spans="1:12" ht="100.05" customHeight="1" x14ac:dyDescent="0.2">
      <c r="B198" s="20">
        <v>177</v>
      </c>
      <c r="C198" s="21" t="s">
        <v>673</v>
      </c>
      <c r="D198" s="20" t="s">
        <v>638</v>
      </c>
      <c r="E198" s="33" t="s">
        <v>674</v>
      </c>
      <c r="F198" s="34" t="s">
        <v>675</v>
      </c>
      <c r="G198" s="35" t="s">
        <v>15</v>
      </c>
      <c r="H198" s="26" t="s">
        <v>16</v>
      </c>
      <c r="I198" s="26">
        <v>2</v>
      </c>
      <c r="J198" s="36"/>
      <c r="K198" s="37">
        <f>I198*J198</f>
        <v>0</v>
      </c>
      <c r="L198" s="38" t="s">
        <v>676</v>
      </c>
    </row>
    <row r="199" spans="1:12" ht="100.05" customHeight="1" x14ac:dyDescent="0.2">
      <c r="B199" s="20">
        <v>178</v>
      </c>
      <c r="C199" s="21" t="s">
        <v>677</v>
      </c>
      <c r="D199" s="20" t="s">
        <v>638</v>
      </c>
      <c r="E199" s="33" t="s">
        <v>311</v>
      </c>
      <c r="F199" s="34" t="s">
        <v>678</v>
      </c>
      <c r="G199" s="35" t="s">
        <v>15</v>
      </c>
      <c r="H199" s="26" t="s">
        <v>16</v>
      </c>
      <c r="I199" s="26">
        <v>1</v>
      </c>
      <c r="J199" s="36"/>
      <c r="K199" s="37">
        <f>I199*J199</f>
        <v>0</v>
      </c>
      <c r="L199" s="38" t="s">
        <v>679</v>
      </c>
    </row>
    <row r="200" spans="1:12" ht="100.05" customHeight="1" x14ac:dyDescent="0.2">
      <c r="B200" s="20">
        <v>179</v>
      </c>
      <c r="C200" s="21" t="s">
        <v>680</v>
      </c>
      <c r="D200" s="20" t="s">
        <v>638</v>
      </c>
      <c r="E200" s="33" t="s">
        <v>681</v>
      </c>
      <c r="F200" s="34" t="s">
        <v>682</v>
      </c>
      <c r="G200" s="35" t="s">
        <v>15</v>
      </c>
      <c r="H200" s="26" t="s">
        <v>72</v>
      </c>
      <c r="I200" s="26">
        <v>1</v>
      </c>
      <c r="J200" s="36"/>
      <c r="K200" s="37">
        <f>I200*J200</f>
        <v>0</v>
      </c>
      <c r="L200" s="38" t="s">
        <v>683</v>
      </c>
    </row>
    <row r="201" spans="1:12" ht="100.05" customHeight="1" x14ac:dyDescent="0.2">
      <c r="B201" s="20">
        <v>180</v>
      </c>
      <c r="C201" s="21" t="s">
        <v>684</v>
      </c>
      <c r="D201" s="20" t="s">
        <v>638</v>
      </c>
      <c r="E201" s="33" t="s">
        <v>685</v>
      </c>
      <c r="F201" s="34" t="s">
        <v>686</v>
      </c>
      <c r="G201" s="35" t="s">
        <v>15</v>
      </c>
      <c r="H201" s="26" t="s">
        <v>16</v>
      </c>
      <c r="I201" s="26">
        <v>5</v>
      </c>
      <c r="J201" s="36"/>
      <c r="K201" s="37">
        <f>I201*J201</f>
        <v>0</v>
      </c>
      <c r="L201" s="38" t="s">
        <v>687</v>
      </c>
    </row>
    <row r="202" spans="1:12" ht="100.05" customHeight="1" x14ac:dyDescent="0.2">
      <c r="B202" s="20"/>
      <c r="C202" s="20"/>
      <c r="D202" s="20"/>
      <c r="E202" s="33" t="s">
        <v>54</v>
      </c>
      <c r="F202" s="34"/>
      <c r="G202" s="35"/>
      <c r="H202" s="26"/>
      <c r="I202" s="26"/>
      <c r="J202" s="36"/>
      <c r="K202" s="37">
        <f>SUM(K192:K201)</f>
        <v>0</v>
      </c>
      <c r="L202" s="38"/>
    </row>
    <row r="203" spans="1:12" ht="100.05" customHeight="1" x14ac:dyDescent="0.2">
      <c r="B203" s="20">
        <v>181</v>
      </c>
      <c r="C203" s="21" t="s">
        <v>688</v>
      </c>
      <c r="D203" s="20" t="s">
        <v>638</v>
      </c>
      <c r="E203" s="33" t="s">
        <v>689</v>
      </c>
      <c r="F203" s="34" t="s">
        <v>690</v>
      </c>
      <c r="G203" s="35" t="s">
        <v>15</v>
      </c>
      <c r="H203" s="26" t="s">
        <v>160</v>
      </c>
      <c r="I203" s="26">
        <v>2</v>
      </c>
      <c r="J203" s="36"/>
      <c r="K203" s="37">
        <f>I203*J203</f>
        <v>0</v>
      </c>
      <c r="L203" s="38" t="s">
        <v>691</v>
      </c>
    </row>
    <row r="204" spans="1:12" ht="100.05" customHeight="1" x14ac:dyDescent="0.2">
      <c r="B204" s="20">
        <v>182</v>
      </c>
      <c r="C204" s="21" t="s">
        <v>692</v>
      </c>
      <c r="D204" s="20" t="s">
        <v>638</v>
      </c>
      <c r="E204" s="33" t="s">
        <v>689</v>
      </c>
      <c r="F204" s="34" t="s">
        <v>693</v>
      </c>
      <c r="G204" s="35" t="s">
        <v>15</v>
      </c>
      <c r="H204" s="26" t="s">
        <v>160</v>
      </c>
      <c r="I204" s="26">
        <v>2</v>
      </c>
      <c r="J204" s="36"/>
      <c r="K204" s="37">
        <f>I204*J204</f>
        <v>0</v>
      </c>
      <c r="L204" s="38" t="s">
        <v>694</v>
      </c>
    </row>
    <row r="205" spans="1:12" ht="100.05" customHeight="1" x14ac:dyDescent="0.2">
      <c r="B205" s="20">
        <v>183</v>
      </c>
      <c r="C205" s="21" t="s">
        <v>695</v>
      </c>
      <c r="D205" s="20" t="s">
        <v>696</v>
      </c>
      <c r="E205" s="33" t="s">
        <v>697</v>
      </c>
      <c r="F205" s="34" t="s">
        <v>698</v>
      </c>
      <c r="G205" s="35" t="s">
        <v>15</v>
      </c>
      <c r="H205" s="26" t="s">
        <v>16</v>
      </c>
      <c r="I205" s="26">
        <v>5</v>
      </c>
      <c r="J205" s="36"/>
      <c r="K205" s="37">
        <f>I205*J205</f>
        <v>0</v>
      </c>
      <c r="L205" s="38" t="s">
        <v>699</v>
      </c>
    </row>
    <row r="206" spans="1:12" ht="100.05" customHeight="1" x14ac:dyDescent="0.2">
      <c r="A206" s="19" t="s">
        <v>26</v>
      </c>
      <c r="B206" s="20">
        <v>184</v>
      </c>
      <c r="C206" s="21" t="s">
        <v>700</v>
      </c>
      <c r="D206" s="20" t="s">
        <v>696</v>
      </c>
      <c r="E206" s="33" t="s">
        <v>697</v>
      </c>
      <c r="F206" s="34" t="s">
        <v>701</v>
      </c>
      <c r="G206" s="35" t="s">
        <v>15</v>
      </c>
      <c r="H206" s="26" t="s">
        <v>16</v>
      </c>
      <c r="I206" s="26">
        <v>10</v>
      </c>
      <c r="J206" s="36"/>
      <c r="K206" s="37">
        <f>I206*J206</f>
        <v>0</v>
      </c>
      <c r="L206" s="38" t="s">
        <v>699</v>
      </c>
    </row>
    <row r="207" spans="1:12" ht="100.05" customHeight="1" x14ac:dyDescent="0.2">
      <c r="B207" s="20">
        <v>185</v>
      </c>
      <c r="C207" s="21" t="s">
        <v>702</v>
      </c>
      <c r="D207" s="20" t="s">
        <v>703</v>
      </c>
      <c r="E207" s="33" t="s">
        <v>704</v>
      </c>
      <c r="F207" s="34" t="s">
        <v>705</v>
      </c>
      <c r="G207" s="35" t="s">
        <v>15</v>
      </c>
      <c r="H207" s="26" t="s">
        <v>72</v>
      </c>
      <c r="I207" s="26">
        <v>1</v>
      </c>
      <c r="J207" s="36"/>
      <c r="K207" s="37">
        <f>I207*J207</f>
        <v>0</v>
      </c>
      <c r="L207" s="38" t="s">
        <v>706</v>
      </c>
    </row>
    <row r="208" spans="1:12" ht="100.05" customHeight="1" x14ac:dyDescent="0.2">
      <c r="B208" s="20">
        <v>186</v>
      </c>
      <c r="C208" s="21" t="s">
        <v>707</v>
      </c>
      <c r="D208" s="20" t="s">
        <v>703</v>
      </c>
      <c r="E208" s="33" t="s">
        <v>643</v>
      </c>
      <c r="F208" s="34" t="s">
        <v>708</v>
      </c>
      <c r="G208" s="35" t="s">
        <v>15</v>
      </c>
      <c r="H208" s="26" t="s">
        <v>16</v>
      </c>
      <c r="I208" s="26">
        <v>2</v>
      </c>
      <c r="J208" s="36"/>
      <c r="K208" s="37">
        <f>I208*J208</f>
        <v>0</v>
      </c>
      <c r="L208" s="38" t="s">
        <v>709</v>
      </c>
    </row>
    <row r="209" spans="1:12" ht="100.05" customHeight="1" x14ac:dyDescent="0.2">
      <c r="B209" s="20">
        <v>187</v>
      </c>
      <c r="C209" s="21" t="s">
        <v>710</v>
      </c>
      <c r="D209" s="20" t="s">
        <v>703</v>
      </c>
      <c r="E209" s="33" t="s">
        <v>711</v>
      </c>
      <c r="F209" s="34" t="s">
        <v>712</v>
      </c>
      <c r="G209" s="35" t="s">
        <v>15</v>
      </c>
      <c r="H209" s="26" t="s">
        <v>72</v>
      </c>
      <c r="I209" s="26">
        <v>1</v>
      </c>
      <c r="J209" s="36"/>
      <c r="K209" s="37">
        <f>I209*J209</f>
        <v>0</v>
      </c>
      <c r="L209" s="38" t="s">
        <v>713</v>
      </c>
    </row>
    <row r="210" spans="1:12" ht="100.05" customHeight="1" x14ac:dyDescent="0.2">
      <c r="B210" s="20">
        <v>188</v>
      </c>
      <c r="C210" s="21" t="s">
        <v>714</v>
      </c>
      <c r="D210" s="20" t="s">
        <v>703</v>
      </c>
      <c r="E210" s="33" t="s">
        <v>715</v>
      </c>
      <c r="F210" s="34" t="s">
        <v>716</v>
      </c>
      <c r="G210" s="35" t="s">
        <v>15</v>
      </c>
      <c r="H210" s="26" t="s">
        <v>16</v>
      </c>
      <c r="I210" s="26">
        <v>1</v>
      </c>
      <c r="J210" s="36"/>
      <c r="K210" s="37">
        <f>I210*J210</f>
        <v>0</v>
      </c>
      <c r="L210" s="38" t="s">
        <v>717</v>
      </c>
    </row>
    <row r="211" spans="1:12" ht="100.05" customHeight="1" x14ac:dyDescent="0.2">
      <c r="B211" s="20">
        <v>189</v>
      </c>
      <c r="C211" s="21" t="s">
        <v>718</v>
      </c>
      <c r="D211" s="20" t="s">
        <v>703</v>
      </c>
      <c r="E211" s="33" t="s">
        <v>719</v>
      </c>
      <c r="F211" s="34" t="s">
        <v>720</v>
      </c>
      <c r="G211" s="35" t="s">
        <v>15</v>
      </c>
      <c r="H211" s="26" t="s">
        <v>16</v>
      </c>
      <c r="I211" s="26">
        <v>2</v>
      </c>
      <c r="J211" s="36"/>
      <c r="K211" s="37">
        <f>I211*J211</f>
        <v>0</v>
      </c>
      <c r="L211" s="38" t="s">
        <v>721</v>
      </c>
    </row>
    <row r="212" spans="1:12" ht="100.05" customHeight="1" x14ac:dyDescent="0.2">
      <c r="B212" s="20">
        <v>190</v>
      </c>
      <c r="C212" s="21" t="s">
        <v>722</v>
      </c>
      <c r="D212" s="20" t="s">
        <v>703</v>
      </c>
      <c r="E212" s="33" t="s">
        <v>719</v>
      </c>
      <c r="F212" s="34" t="s">
        <v>723</v>
      </c>
      <c r="G212" s="35" t="s">
        <v>15</v>
      </c>
      <c r="H212" s="26" t="s">
        <v>16</v>
      </c>
      <c r="I212" s="26">
        <v>1</v>
      </c>
      <c r="J212" s="36"/>
      <c r="K212" s="37">
        <f>I212*J212</f>
        <v>0</v>
      </c>
      <c r="L212" s="38" t="s">
        <v>724</v>
      </c>
    </row>
    <row r="213" spans="1:12" ht="100.05" customHeight="1" x14ac:dyDescent="0.2">
      <c r="B213" s="20"/>
      <c r="C213" s="20"/>
      <c r="D213" s="20"/>
      <c r="E213" s="33" t="s">
        <v>54</v>
      </c>
      <c r="F213" s="34"/>
      <c r="G213" s="35"/>
      <c r="H213" s="26"/>
      <c r="I213" s="26"/>
      <c r="J213" s="36"/>
      <c r="K213" s="37">
        <f>SUM(K203:K212)</f>
        <v>0</v>
      </c>
      <c r="L213" s="38"/>
    </row>
    <row r="214" spans="1:12" ht="100.05" customHeight="1" x14ac:dyDescent="0.2">
      <c r="B214" s="20">
        <v>191</v>
      </c>
      <c r="C214" s="21" t="s">
        <v>725</v>
      </c>
      <c r="D214" s="20" t="s">
        <v>726</v>
      </c>
      <c r="E214" s="33" t="s">
        <v>727</v>
      </c>
      <c r="F214" s="34" t="s">
        <v>728</v>
      </c>
      <c r="G214" s="35" t="s">
        <v>15</v>
      </c>
      <c r="H214" s="26" t="s">
        <v>16</v>
      </c>
      <c r="I214" s="26">
        <v>5</v>
      </c>
      <c r="J214" s="36"/>
      <c r="K214" s="37">
        <f>I214*J214</f>
        <v>0</v>
      </c>
      <c r="L214" s="38" t="s">
        <v>729</v>
      </c>
    </row>
    <row r="215" spans="1:12" ht="100.05" customHeight="1" x14ac:dyDescent="0.2">
      <c r="B215" s="20">
        <v>192</v>
      </c>
      <c r="C215" s="21" t="s">
        <v>730</v>
      </c>
      <c r="D215" s="20" t="s">
        <v>731</v>
      </c>
      <c r="E215" s="33" t="s">
        <v>732</v>
      </c>
      <c r="F215" s="34" t="s">
        <v>733</v>
      </c>
      <c r="G215" s="35" t="s">
        <v>15</v>
      </c>
      <c r="H215" s="26" t="s">
        <v>16</v>
      </c>
      <c r="I215" s="26">
        <v>1</v>
      </c>
      <c r="J215" s="36"/>
      <c r="K215" s="37">
        <f>I215*J215</f>
        <v>0</v>
      </c>
      <c r="L215" s="38" t="s">
        <v>734</v>
      </c>
    </row>
    <row r="216" spans="1:12" ht="100.05" customHeight="1" x14ac:dyDescent="0.2">
      <c r="B216" s="20">
        <v>193</v>
      </c>
      <c r="C216" s="21" t="s">
        <v>735</v>
      </c>
      <c r="D216" s="20" t="s">
        <v>731</v>
      </c>
      <c r="E216" s="33" t="s">
        <v>736</v>
      </c>
      <c r="F216" s="34" t="s">
        <v>737</v>
      </c>
      <c r="G216" s="35" t="s">
        <v>15</v>
      </c>
      <c r="H216" s="26" t="s">
        <v>89</v>
      </c>
      <c r="I216" s="26">
        <v>12</v>
      </c>
      <c r="J216" s="36"/>
      <c r="K216" s="37">
        <f>I216*J216</f>
        <v>0</v>
      </c>
      <c r="L216" s="38" t="s">
        <v>738</v>
      </c>
    </row>
    <row r="217" spans="1:12" ht="100.05" customHeight="1" x14ac:dyDescent="0.2">
      <c r="A217" s="19" t="s">
        <v>26</v>
      </c>
      <c r="B217" s="20"/>
      <c r="C217" s="20"/>
      <c r="D217" s="20"/>
      <c r="E217" s="33" t="s">
        <v>739</v>
      </c>
      <c r="F217" s="34"/>
      <c r="G217" s="35"/>
      <c r="H217" s="26"/>
      <c r="I217" s="26"/>
      <c r="J217" s="36"/>
      <c r="K217" s="37">
        <f>I217*J217</f>
        <v>0</v>
      </c>
      <c r="L217" s="38"/>
    </row>
    <row r="218" spans="1:12" ht="100.05" customHeight="1" x14ac:dyDescent="0.2">
      <c r="B218" s="20"/>
      <c r="C218" s="20"/>
      <c r="D218" s="20"/>
      <c r="E218" s="33"/>
      <c r="F218" s="34"/>
      <c r="G218" s="35"/>
      <c r="H218" s="26"/>
      <c r="I218" s="26"/>
      <c r="J218" s="36"/>
      <c r="K218" s="37"/>
      <c r="L218" s="38"/>
    </row>
    <row r="219" spans="1:12" ht="100.05" customHeight="1" x14ac:dyDescent="0.2">
      <c r="B219" s="20"/>
      <c r="C219" s="20"/>
      <c r="D219" s="20"/>
      <c r="E219" s="33"/>
      <c r="F219" s="34"/>
      <c r="G219" s="35"/>
      <c r="H219" s="26"/>
      <c r="I219" s="26"/>
      <c r="J219" s="36"/>
      <c r="K219" s="37"/>
      <c r="L219" s="38"/>
    </row>
    <row r="220" spans="1:12" ht="100.05" customHeight="1" x14ac:dyDescent="0.2">
      <c r="B220" s="20"/>
      <c r="C220" s="20"/>
      <c r="D220" s="20"/>
      <c r="E220" s="33"/>
      <c r="F220" s="34"/>
      <c r="G220" s="35"/>
      <c r="H220" s="26"/>
      <c r="I220" s="26"/>
      <c r="J220" s="36"/>
      <c r="K220" s="37"/>
      <c r="L220" s="38"/>
    </row>
    <row r="221" spans="1:12" ht="100.05" customHeight="1" x14ac:dyDescent="0.2">
      <c r="B221" s="20"/>
      <c r="C221" s="20"/>
      <c r="D221" s="20"/>
      <c r="E221" s="33"/>
      <c r="F221" s="34"/>
      <c r="G221" s="35"/>
      <c r="H221" s="26"/>
      <c r="I221" s="26"/>
      <c r="J221" s="36"/>
      <c r="K221" s="37"/>
      <c r="L221" s="38"/>
    </row>
    <row r="222" spans="1:12" ht="100.05" customHeight="1" x14ac:dyDescent="0.2">
      <c r="B222" s="20"/>
      <c r="C222" s="20"/>
      <c r="D222" s="20"/>
      <c r="E222" s="33"/>
      <c r="F222" s="34"/>
      <c r="G222" s="35"/>
      <c r="H222" s="26"/>
      <c r="I222" s="26"/>
      <c r="J222" s="36"/>
      <c r="K222" s="37"/>
      <c r="L222" s="38"/>
    </row>
    <row r="223" spans="1:12" ht="100.05" customHeight="1" x14ac:dyDescent="0.2">
      <c r="B223" s="20"/>
      <c r="C223" s="20"/>
      <c r="D223" s="20"/>
      <c r="E223" s="33"/>
      <c r="F223" s="34"/>
      <c r="G223" s="35"/>
      <c r="H223" s="26"/>
      <c r="I223" s="26"/>
      <c r="J223" s="36"/>
      <c r="K223" s="37"/>
      <c r="L223" s="38"/>
    </row>
    <row r="224" spans="1:12" ht="49.95" customHeight="1" x14ac:dyDescent="0.2">
      <c r="B224" s="20"/>
      <c r="C224" s="20"/>
      <c r="D224" s="20"/>
      <c r="E224" s="33" t="s">
        <v>54</v>
      </c>
      <c r="F224" s="34"/>
      <c r="G224" s="35"/>
      <c r="H224" s="26"/>
      <c r="I224" s="26"/>
      <c r="J224" s="36"/>
      <c r="K224" s="37">
        <f>SUM(K214:K216)</f>
        <v>0</v>
      </c>
      <c r="L224" s="38"/>
    </row>
    <row r="225" spans="2:12" ht="49.95" customHeight="1" x14ac:dyDescent="0.2">
      <c r="B225" s="20"/>
      <c r="C225" s="20"/>
      <c r="D225" s="20"/>
      <c r="E225" s="33" t="s">
        <v>740</v>
      </c>
      <c r="F225" s="34"/>
      <c r="G225" s="35"/>
      <c r="H225" s="26"/>
      <c r="I225" s="26"/>
      <c r="J225" s="36"/>
      <c r="K225" s="37">
        <f>SUMIF(E5:E224,"&lt;&gt;小計",K5:K224)</f>
        <v>0</v>
      </c>
      <c r="L225" s="38"/>
    </row>
  </sheetData>
  <mergeCells count="9">
    <mergeCell ref="A1:A4"/>
    <mergeCell ref="B1:L1"/>
    <mergeCell ref="E3:E4"/>
    <mergeCell ref="F3:G4"/>
    <mergeCell ref="H3:H4"/>
    <mergeCell ref="I3:I4"/>
    <mergeCell ref="J3:J4"/>
    <mergeCell ref="K3:K4"/>
    <mergeCell ref="L3:L4"/>
  </mergeCells>
  <phoneticPr fontId="3"/>
  <printOptions horizontalCentered="1" verticalCentered="1"/>
  <pageMargins left="0" right="0" top="0.19685039370078738" bottom="0" header="0.86614173228346458" footer="0.19685039370078741"/>
  <pageSetup paperSize="9" scale="64" fitToHeight="0" orientation="portrait" horizontalDpi="400" verticalDpi="400" r:id="rId1"/>
  <rowBreaks count="19" manualBreakCount="19">
    <brk id="15" max="16383" man="1"/>
    <brk id="26" max="16383" man="1"/>
    <brk id="37" max="16383" man="1"/>
    <brk id="48" max="16383" man="1"/>
    <brk id="59" max="16383" man="1"/>
    <brk id="70" max="16383" man="1"/>
    <brk id="81" max="16383" man="1"/>
    <brk id="92" max="16383" man="1"/>
    <brk id="103" max="16383" man="1"/>
    <brk id="114" max="16383" man="1"/>
    <brk id="125" max="16383" man="1"/>
    <brk id="136" max="16383" man="1"/>
    <brk id="147" max="16383" man="1"/>
    <brk id="158" max="16383" man="1"/>
    <brk id="169" max="16383" man="1"/>
    <brk id="180" max="16383" man="1"/>
    <brk id="191" max="16383" man="1"/>
    <brk id="202" max="16383" man="1"/>
    <brk id="2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</vt:lpstr>
      <vt:lpstr>内訳!Print_Titles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住吉 悟</dc:creator>
  <cp:lastModifiedBy>住吉 悟</cp:lastModifiedBy>
  <dcterms:created xsi:type="dcterms:W3CDTF">2026-06-23T22:53:45Z</dcterms:created>
  <dcterms:modified xsi:type="dcterms:W3CDTF">2026-06-23T22:54:16Z</dcterms:modified>
</cp:coreProperties>
</file>